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00" tabRatio="500"/>
  </bookViews>
  <sheets>
    <sheet name="TK" sheetId="1" r:id="rId1"/>
    <sheet name="KB" sheetId="2" r:id="rId2"/>
    <sheet name="TPA" sheetId="3" r:id="rId3"/>
    <sheet name="SPS" sheetId="4" r:id="rId4"/>
    <sheet name="PKBM" sheetId="5" r:id="rId5"/>
    <sheet name="SKB" sheetId="6" r:id="rId6"/>
    <sheet name="SD" sheetId="7" r:id="rId7"/>
    <sheet name="SMP" sheetId="8" r:id="rId8"/>
    <sheet name="SMA" sheetId="9" r:id="rId9"/>
    <sheet name="SMK" sheetId="10" r:id="rId10"/>
    <sheet name="SLB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<sst xmlns="http://schemas.openxmlformats.org/spreadsheetml/2006/main" count="4992" uniqueCount="1731">
  <si>
    <t>Data Sekolah Kec. Loa Janan Ilir - Dapodikdasmen</t>
  </si>
  <si>
    <t>No</t>
  </si>
  <si>
    <t>Nama Sekolah</t>
  </si>
  <si>
    <t>NPSN</t>
  </si>
  <si>
    <t>BP</t>
  </si>
  <si>
    <t>Status</t>
  </si>
  <si>
    <t>Last Sync</t>
  </si>
  <si>
    <t>Jml Sync</t>
  </si>
  <si>
    <t>PD</t>
  </si>
  <si>
    <t>Rombel</t>
  </si>
  <si>
    <t>Guru</t>
  </si>
  <si>
    <t>Pegawai</t>
  </si>
  <si>
    <t>R. Kelas</t>
  </si>
  <si>
    <t>R. Lab</t>
  </si>
  <si>
    <t>R. Perpus</t>
  </si>
  <si>
    <t>TK Negeri 14 Samarinda</t>
  </si>
  <si>
    <t>TK</t>
  </si>
  <si>
    <t>Negeri</t>
  </si>
  <si>
    <t>29 Oct 2025 07:05:17</t>
  </si>
  <si>
    <t>TK Aisyiyah Bustanul Athfal 17 Samarinda</t>
  </si>
  <si>
    <t>Swasta</t>
  </si>
  <si>
    <t>02 Sep 2025 15:06:55</t>
  </si>
  <si>
    <t>TK DAARUL HIJRAH</t>
  </si>
  <si>
    <t>25 Oct 2025 06:51:55</t>
  </si>
  <si>
    <t>TK DARUL FALAH 9</t>
  </si>
  <si>
    <t>17 Oct 2025 07:26:43</t>
  </si>
  <si>
    <t>TK FATKHUL ULUM</t>
  </si>
  <si>
    <t>03 Sep 2025 19:00:39</t>
  </si>
  <si>
    <t>TK ISLAM TERPADU AR RAUF</t>
  </si>
  <si>
    <t>-</t>
  </si>
  <si>
    <t>TK KEMALA BHAYANGKARI 2</t>
  </si>
  <si>
    <t>08 Sep 2025 08:52:12</t>
  </si>
  <si>
    <t>TK MELATI</t>
  </si>
  <si>
    <t>24 Sep 2025 09:17:05</t>
  </si>
  <si>
    <t>TK PELITA BANGSA</t>
  </si>
  <si>
    <t>08 Oct 2025 08:42:32</t>
  </si>
  <si>
    <t>TKS BAITUNNUR</t>
  </si>
  <si>
    <t>10 Sep 2025 00:03:49</t>
  </si>
  <si>
    <t>TKS GEMILANG</t>
  </si>
  <si>
    <t>16 Oct 2025 09:51:37</t>
  </si>
  <si>
    <t>TKS HARAPAN BANGSA</t>
  </si>
  <si>
    <t>TKS IT Bunga Harapan</t>
  </si>
  <si>
    <t>16 Oct 2025 19:06:05</t>
  </si>
  <si>
    <t>TKS KELEDANG</t>
  </si>
  <si>
    <t>14 Oct 2025 11:06:23</t>
  </si>
  <si>
    <t>TKS KHATOLIK HATI KUDUS</t>
  </si>
  <si>
    <t>05 Nov 2025 12:04:51</t>
  </si>
  <si>
    <t>TKS LABBAIKA</t>
  </si>
  <si>
    <t>27 Oct 2025 07:42:29</t>
  </si>
  <si>
    <t>TKS NURUL IMAN</t>
  </si>
  <si>
    <t>16 Oct 2025 14:42:53</t>
  </si>
  <si>
    <t>TKS Sehati</t>
  </si>
  <si>
    <t>30 Oct 2025 07:18:30</t>
  </si>
  <si>
    <t>Total</t>
  </si>
  <si>
    <t>Data Sekolah Kec. Palaran - Dapodikdasmen</t>
  </si>
  <si>
    <t>TK Negeri 3</t>
  </si>
  <si>
    <t>22 Oct 2025 10:09:15</t>
  </si>
  <si>
    <t>TK Negeri 4</t>
  </si>
  <si>
    <t>17 Sep 2025 12:44:12</t>
  </si>
  <si>
    <t>TK Aisyiyah Bustanul Athfal 16</t>
  </si>
  <si>
    <t>06 Oct 2025 09:49:50</t>
  </si>
  <si>
    <t>TK KRISTEN TUNAS KASIH</t>
  </si>
  <si>
    <t>14 Oct 2025 10:44:25</t>
  </si>
  <si>
    <t>TK MUSLIMAT BAITURRAHMAN</t>
  </si>
  <si>
    <t>30 Oct 2025 08:13:54</t>
  </si>
  <si>
    <t>TK SATU ATAP SDN 017</t>
  </si>
  <si>
    <t>TKS Assa adah</t>
  </si>
  <si>
    <t>23 Oct 2025 15:46:10</t>
  </si>
  <si>
    <t>TKS Cahaya Mulya</t>
  </si>
  <si>
    <t>06 Oct 2025 09:08:48</t>
  </si>
  <si>
    <t>TKS Islam Darul Falah 5</t>
  </si>
  <si>
    <t>01 Sep 2025 07:56:36</t>
  </si>
  <si>
    <t>TKS Islam Nurul Huda</t>
  </si>
  <si>
    <t>25 Sep 2025 11:51:01</t>
  </si>
  <si>
    <t>TKS Islam Permata Hati</t>
  </si>
  <si>
    <t>03 Oct 2025 10:58:28</t>
  </si>
  <si>
    <t>TKS IT Assalam</t>
  </si>
  <si>
    <t>TKS Jamiatul Muttaqin</t>
  </si>
  <si>
    <t>02 Sep 2025 10:35:45</t>
  </si>
  <si>
    <t>TKS Satu Atap SD 002</t>
  </si>
  <si>
    <t>28 Sep 2025 00:36:26</t>
  </si>
  <si>
    <t>TKS Tunas Harapan Bangsa</t>
  </si>
  <si>
    <t>28 Sep 2025 10:38:19</t>
  </si>
  <si>
    <t>TKS Tunas Tirtama</t>
  </si>
  <si>
    <t>08 Sep 2025 22:43:49</t>
  </si>
  <si>
    <t>Data Sekolah Kec. Samarinda Ilir - Dapodikdasmen</t>
  </si>
  <si>
    <t>TK NEGERI 12 SAMARINDA</t>
  </si>
  <si>
    <t>13 Oct 2025 11:45:18</t>
  </si>
  <si>
    <t>TK CAHAYA MUSLIM</t>
  </si>
  <si>
    <t>27 Oct 2025 11:47:49</t>
  </si>
  <si>
    <t>TKS ABA 9</t>
  </si>
  <si>
    <t>04 Nov 2025 18:06:48</t>
  </si>
  <si>
    <t>TKS AL USMANI</t>
  </si>
  <si>
    <t>04 Sep 2025 10:38:38</t>
  </si>
  <si>
    <t>TKS Dharma Mama</t>
  </si>
  <si>
    <t>18 Sep 2025 18:32:22</t>
  </si>
  <si>
    <t>TKS ISLAM AL JAWAHIR</t>
  </si>
  <si>
    <t>04 Nov 2025 20:34:50</t>
  </si>
  <si>
    <t>TKS ISLAM DARUL FALAH 7</t>
  </si>
  <si>
    <t>20 Oct 2025 07:11:44</t>
  </si>
  <si>
    <t>TKS Islam Subulussalam</t>
  </si>
  <si>
    <t>TKS Unggul Bharata</t>
  </si>
  <si>
    <t>04 Sep 2025 18:34:55</t>
  </si>
  <si>
    <t>Data Sekolah Kec. Samarinda Kota - Dapodikdasmen</t>
  </si>
  <si>
    <t>TK Negeri 9</t>
  </si>
  <si>
    <t>23 Oct 2025 12:04:06</t>
  </si>
  <si>
    <t>TK APPLE TREE PRESCHOOL</t>
  </si>
  <si>
    <t>09 Sep 2025 10:32:15</t>
  </si>
  <si>
    <t>TK Islam Al  Azhar 1</t>
  </si>
  <si>
    <t>20 Oct 2025 08:53:19</t>
  </si>
  <si>
    <t>TK ISLAM AL-FALAH</t>
  </si>
  <si>
    <t>17 Oct 2025 08:01:31</t>
  </si>
  <si>
    <t>TKS Budi Bhakti</t>
  </si>
  <si>
    <t>06 Oct 2025 16:05:00</t>
  </si>
  <si>
    <t>TKS Dharma Bahagia</t>
  </si>
  <si>
    <t>24 Oct 2025 11:34:17</t>
  </si>
  <si>
    <t>TKS Hidayah</t>
  </si>
  <si>
    <t>16 Oct 2025 13:31:00</t>
  </si>
  <si>
    <t>TKS Islam Al Khairiyah</t>
  </si>
  <si>
    <t>03 Sep 2025 07:32:18</t>
  </si>
  <si>
    <t>TKS KARTIKA V 12</t>
  </si>
  <si>
    <t>01 Oct 2025 07:54:03</t>
  </si>
  <si>
    <t>TKS KASIH BUNDA</t>
  </si>
  <si>
    <t>TKS Kristen Sunodia</t>
  </si>
  <si>
    <t>22 Oct 2025 10:57:08</t>
  </si>
  <si>
    <t>TKS Nasional Tiga Bahasa</t>
  </si>
  <si>
    <t>06 Oct 2025 11:53:10</t>
  </si>
  <si>
    <t>TKS Rahayu</t>
  </si>
  <si>
    <t>08 Sep 2025 12:36:40</t>
  </si>
  <si>
    <t>TKS Ruhui Rahayu</t>
  </si>
  <si>
    <t>05 Nov 2025 09:53:52</t>
  </si>
  <si>
    <t>TKS Santo Yoseph</t>
  </si>
  <si>
    <t>22 Oct 2025 09:06:59</t>
  </si>
  <si>
    <t>Data Sekolah Kec. Samarinda Seberang - Dapodikdasmen</t>
  </si>
  <si>
    <t>TK Negeri 5</t>
  </si>
  <si>
    <t>22 Oct 2025 18:47:09</t>
  </si>
  <si>
    <t>TK DARUL FALAH 14</t>
  </si>
  <si>
    <t>06 Oct 2025 05:56:13</t>
  </si>
  <si>
    <t>TK ISLAM AL - MANAR</t>
  </si>
  <si>
    <t>19 Sep 2025 21:04:16</t>
  </si>
  <si>
    <t>TK IT IMAM SYAFI I 02</t>
  </si>
  <si>
    <t>22 Oct 2025 12:41:47</t>
  </si>
  <si>
    <t>TK KEMALA BHAYANGKARI 10</t>
  </si>
  <si>
    <t>29 Sep 2025 09:24:44</t>
  </si>
  <si>
    <t>TK TUNAS ILMU</t>
  </si>
  <si>
    <t>08 Oct 2025 06:17:31</t>
  </si>
  <si>
    <t>TK.MORIA</t>
  </si>
  <si>
    <t>05 Sep 2025 09:34:55</t>
  </si>
  <si>
    <t>TKS 45</t>
  </si>
  <si>
    <t>01 Sep 2025 18:45:58</t>
  </si>
  <si>
    <t>TKS ABA 5</t>
  </si>
  <si>
    <t>13 Oct 2025 20:06:09</t>
  </si>
  <si>
    <t>TKS ABA 6</t>
  </si>
  <si>
    <t>13 Oct 2025 16:09:02</t>
  </si>
  <si>
    <t>TKS AL - HIKMAH</t>
  </si>
  <si>
    <t>17 Sep 2025 08:22:14</t>
  </si>
  <si>
    <t>TKS Barunawati 2</t>
  </si>
  <si>
    <t>05 Sep 2025 11:35:56</t>
  </si>
  <si>
    <t>TKS Islam Ar- Rajwaa</t>
  </si>
  <si>
    <t>24 Sep 2025 13:50:17</t>
  </si>
  <si>
    <t>TKS Kartika V 16</t>
  </si>
  <si>
    <t>30 Sep 2025 07:05:41</t>
  </si>
  <si>
    <t>Data Sekolah Kec. Samarinda Ulu - Dapodikdasmen</t>
  </si>
  <si>
    <t>TK Negeri 1</t>
  </si>
  <si>
    <t>20 Oct 2025 08:52:41</t>
  </si>
  <si>
    <t>TK Negeri 15 Samarinda</t>
  </si>
  <si>
    <t>09 Oct 2025 07:40:53</t>
  </si>
  <si>
    <t>TK ABA 15</t>
  </si>
  <si>
    <t>03 Nov 2025 19:10:37</t>
  </si>
  <si>
    <t>TK AL MA RUF</t>
  </si>
  <si>
    <t>03 Nov 2025 07:23:51</t>
  </si>
  <si>
    <t>TK AS SADIAH 1</t>
  </si>
  <si>
    <t>23 Sep 2025 11:10:01</t>
  </si>
  <si>
    <t>TK DAARUL FALIHIN</t>
  </si>
  <si>
    <t>14 Oct 2025 08:09:15</t>
  </si>
  <si>
    <t>TK ESA CIPTA HARAPAN</t>
  </si>
  <si>
    <t>18 Sep 2025 13:34:25</t>
  </si>
  <si>
    <t>TK FASTABIQUL KHAIRAT</t>
  </si>
  <si>
    <t>29 Oct 2025 14:24:34</t>
  </si>
  <si>
    <t>TK ISLAM AL - AZHAR</t>
  </si>
  <si>
    <t>19 Sep 2025 13:16:49</t>
  </si>
  <si>
    <t>TK ISLAM AL - FALAH</t>
  </si>
  <si>
    <t>TK ISLAM MATAVHATI</t>
  </si>
  <si>
    <t>TK Islam Raudhatul Jannah</t>
  </si>
  <si>
    <t>04 Sep 2025 12:05:30</t>
  </si>
  <si>
    <t>TK ISLAM RUHAMAA</t>
  </si>
  <si>
    <t>24 Oct 2025 20:36:11</t>
  </si>
  <si>
    <t>TK ISLAM SUBULUSSALAM</t>
  </si>
  <si>
    <t>03 Nov 2025 10:06:55</t>
  </si>
  <si>
    <t>TK IT INSAN HANIF</t>
  </si>
  <si>
    <t>07 Sep 2025 19:48:11</t>
  </si>
  <si>
    <t>TK IT Salsabila</t>
  </si>
  <si>
    <t>03 Oct 2025 07:41:56</t>
  </si>
  <si>
    <t>TK JAGOAN BANGSA</t>
  </si>
  <si>
    <t>15 Oct 2025 09:42:18</t>
  </si>
  <si>
    <t>TK Kebun Kita</t>
  </si>
  <si>
    <t>03 Sep 2025 08:46:23</t>
  </si>
  <si>
    <t>TK KHALIFAH</t>
  </si>
  <si>
    <t>01 Sep 2025 05:22:25</t>
  </si>
  <si>
    <t>TK MAHKOTA KELIR</t>
  </si>
  <si>
    <t>13 Oct 2025 20:26:51</t>
  </si>
  <si>
    <t>TK MELATI PUTIH PLUS</t>
  </si>
  <si>
    <t>25 Oct 2025 08:57:10</t>
  </si>
  <si>
    <t>TK QUR ANI AL FIRDAUS</t>
  </si>
  <si>
    <t>06 Oct 2025 11:17:52</t>
  </si>
  <si>
    <t>TK SELYCA</t>
  </si>
  <si>
    <t>24 Oct 2025 09:58:35</t>
  </si>
  <si>
    <t>TK TAHFIDZ AL QUDS</t>
  </si>
  <si>
    <t>21 Oct 2025 13:33:14</t>
  </si>
  <si>
    <t>TK Tahfidz RHQ</t>
  </si>
  <si>
    <t>28 Oct 2025 10:29:34</t>
  </si>
  <si>
    <t>TK TEKNOKIDS</t>
  </si>
  <si>
    <t>21 Oct 2025 07:37:20</t>
  </si>
  <si>
    <t>TKIT AR-RISALAH</t>
  </si>
  <si>
    <t>18 Sep 2025 10:45:39</t>
  </si>
  <si>
    <t>TKS ABA 1</t>
  </si>
  <si>
    <t>22 Oct 2025 03:10:30</t>
  </si>
  <si>
    <t>TKS ABA 3</t>
  </si>
  <si>
    <t>28 Oct 2025 07:03:58</t>
  </si>
  <si>
    <t>TKS ABA 4</t>
  </si>
  <si>
    <t>03 Sep 2025 09:45:46</t>
  </si>
  <si>
    <t>TKS AL HIDAYAH 2</t>
  </si>
  <si>
    <t>03 Nov 2025 11:00:11</t>
  </si>
  <si>
    <t>TKS AL MUTTAQIN</t>
  </si>
  <si>
    <t>TKS AL RAUDAH</t>
  </si>
  <si>
    <t>27 Sep 2025 14:24:23</t>
  </si>
  <si>
    <t>TKS ALAM PERMAI</t>
  </si>
  <si>
    <t>03 Nov 2025 20:56:45</t>
  </si>
  <si>
    <t>TKS AZ ZAHRO</t>
  </si>
  <si>
    <t>01 Nov 2025 08:25:50</t>
  </si>
  <si>
    <t>TKS ENGGANG PUTIH</t>
  </si>
  <si>
    <t>24 Oct 2025 07:58:26</t>
  </si>
  <si>
    <t>TKS FAJAR HARAPAN</t>
  </si>
  <si>
    <t>09 Oct 2025 13:45:52</t>
  </si>
  <si>
    <t>TKS IMMANUEL</t>
  </si>
  <si>
    <t>25 Sep 2025 08:12:01</t>
  </si>
  <si>
    <t>TKS ISLAM AL KAUTSAR</t>
  </si>
  <si>
    <t>05 Nov 2025 09:11:14</t>
  </si>
  <si>
    <t>TKS ISLAM DARUL FALAH 4</t>
  </si>
  <si>
    <t>17 Sep 2025 07:44:54</t>
  </si>
  <si>
    <t>TKS ISLAM DARUL FALAH 6</t>
  </si>
  <si>
    <t>06 Oct 2025 15:48:06</t>
  </si>
  <si>
    <t>TKS ISLAM TUNAS KARTINI</t>
  </si>
  <si>
    <t>31 Oct 2025 08:37:57</t>
  </si>
  <si>
    <t>TKS ITTIHAD</t>
  </si>
  <si>
    <t>27 Sep 2025 14:33:52</t>
  </si>
  <si>
    <t>TKS KARTIKA V 11</t>
  </si>
  <si>
    <t>30 Sep 2025 04:53:02</t>
  </si>
  <si>
    <t>TKS TUNAS RIMBA 2</t>
  </si>
  <si>
    <t>03 Nov 2025 09:16:43</t>
  </si>
  <si>
    <t>TKS WIJAYA KUSUMA</t>
  </si>
  <si>
    <t>26 Sep 2025 19:29:50</t>
  </si>
  <si>
    <t>Data Sekolah Kec. Samarinda Utara - Dapodikdasmen</t>
  </si>
  <si>
    <t>TK Negeri 6</t>
  </si>
  <si>
    <t>14 Sep 2025 17:16:06</t>
  </si>
  <si>
    <t>TK Alifia</t>
  </si>
  <si>
    <t>03 Nov 2025 19:49:35</t>
  </si>
  <si>
    <t>TK Amanah Berambai</t>
  </si>
  <si>
    <t>TK BARAKALLAH</t>
  </si>
  <si>
    <t>27 Sep 2025 15:36:21</t>
  </si>
  <si>
    <t>TK DARUL FALAH PONPES</t>
  </si>
  <si>
    <t>01 Sep 2025 05:10:07</t>
  </si>
  <si>
    <t>TK ISLAM AQILA</t>
  </si>
  <si>
    <t>22 Oct 2025 07:59:58</t>
  </si>
  <si>
    <t>TK ISLAM KREATIF SALSABILA</t>
  </si>
  <si>
    <t>02 Sep 2025 07:07:00</t>
  </si>
  <si>
    <t>TK ISLAM SILMI</t>
  </si>
  <si>
    <t>01 Nov 2025 18:18:16</t>
  </si>
  <si>
    <t>TK IT INSAN CITA MADANI</t>
  </si>
  <si>
    <t>30 Oct 2025 05:19:17</t>
  </si>
  <si>
    <t>TK Kristen Sunodia 2</t>
  </si>
  <si>
    <t>03 Nov 2025 06:30:44</t>
  </si>
  <si>
    <t>TK PLUS WAHIDIYAH</t>
  </si>
  <si>
    <t>14 Sep 2025 06:20:25</t>
  </si>
  <si>
    <t>TK RIZKY MAHA KARYA UTAMA</t>
  </si>
  <si>
    <t>TK TUNAS TRIDHARMA PLUS</t>
  </si>
  <si>
    <t>02 Sep 2025 08:32:51</t>
  </si>
  <si>
    <t>TKS AISYIYAH BUSTANUL ATHFAL 12</t>
  </si>
  <si>
    <t>24 Oct 2025 09:25:54</t>
  </si>
  <si>
    <t>TKS AISYIYAH BUSTANUL ATHFAL 13</t>
  </si>
  <si>
    <t>27 Oct 2025 12:44:59</t>
  </si>
  <si>
    <t>TKS AL AZHAR SYIFA BUDI SAMARINDA</t>
  </si>
  <si>
    <t>04 Nov 2025 12:46:35</t>
  </si>
  <si>
    <t>TKS ANAK BANGSA</t>
  </si>
  <si>
    <t>04 Sep 2025 18:14:17</t>
  </si>
  <si>
    <t>TKS BARUNAWATI 3</t>
  </si>
  <si>
    <t>27 Oct 2025 19:11:15</t>
  </si>
  <si>
    <t>TKS BINTANG BUNDA</t>
  </si>
  <si>
    <t>TKS CAHAYA SEJATI</t>
  </si>
  <si>
    <t>06 Sep 2025 08:51:19</t>
  </si>
  <si>
    <t>TKS ISLAM AL MUHAJIRIN</t>
  </si>
  <si>
    <t>01 Sep 2025 10:13:47</t>
  </si>
  <si>
    <t>TKS ISLAM BUNAYYA</t>
  </si>
  <si>
    <t>20 Sep 2025 10:02:31</t>
  </si>
  <si>
    <t>TKS ISLAM DARUL FALAH 10</t>
  </si>
  <si>
    <t>03 Nov 2025 08:24:47</t>
  </si>
  <si>
    <t>TKS ISLAM DARUL FALAH 11</t>
  </si>
  <si>
    <t>TKS ISLAM QURRATA AYUN</t>
  </si>
  <si>
    <t>30 Oct 2025 07:18:08</t>
  </si>
  <si>
    <t>TKS ITTIHAD 3</t>
  </si>
  <si>
    <t>TKS ITTIHAD 4</t>
  </si>
  <si>
    <t>02 Oct 2025 08:29:23</t>
  </si>
  <si>
    <t>TKS KRISTEN PAMPANG TERPADU</t>
  </si>
  <si>
    <t>04 Nov 2025 17:48:27</t>
  </si>
  <si>
    <t>TKS NASIONAL</t>
  </si>
  <si>
    <t>18 Sep 2025 12:16:27</t>
  </si>
  <si>
    <t>TKS RA KARTINI</t>
  </si>
  <si>
    <t>30 Oct 2025 12:33:55</t>
  </si>
  <si>
    <t>TKS SALSABILA</t>
  </si>
  <si>
    <t>12 Sep 2025 13:52:39</t>
  </si>
  <si>
    <t>Data Sekolah Kec. Sambutan - Dapodikdasmen</t>
  </si>
  <si>
    <t>TK Negeri 7</t>
  </si>
  <si>
    <t>27 Oct 2025 12:20:30</t>
  </si>
  <si>
    <t>TK AL FIKRI</t>
  </si>
  <si>
    <t>TK PELITA</t>
  </si>
  <si>
    <t>27 Oct 2025 11:53:41</t>
  </si>
  <si>
    <t>TK YA FATIH</t>
  </si>
  <si>
    <t>18 Sep 2025 07:54:21</t>
  </si>
  <si>
    <t>TK ZAID BIN TSABIT</t>
  </si>
  <si>
    <t>TKS Al - Hikmah</t>
  </si>
  <si>
    <t>23 Sep 2025 09:39:08</t>
  </si>
  <si>
    <t>TKS Ar Rahman</t>
  </si>
  <si>
    <t>02 Sep 2025 21:25:52</t>
  </si>
  <si>
    <t>TKS Dahlia</t>
  </si>
  <si>
    <t>01 Sep 2025 13:47:00</t>
  </si>
  <si>
    <t>TKS Gelatik</t>
  </si>
  <si>
    <t>10 Sep 2025 15:00:31</t>
  </si>
  <si>
    <t>TKS Islam Al - Azhar 6</t>
  </si>
  <si>
    <t>TKS Islam Jabal Ilmi</t>
  </si>
  <si>
    <t>28 Oct 2025 20:52:16</t>
  </si>
  <si>
    <t>TKS IT Cahaya Islam</t>
  </si>
  <si>
    <t>11 Sep 2025 07:00:09</t>
  </si>
  <si>
    <t>TKS Sambutan Permai</t>
  </si>
  <si>
    <t>01 Sep 2025 15:11:56</t>
  </si>
  <si>
    <t>Data Sekolah Kec. Sungai Kunjang - Dapodikdasmen</t>
  </si>
  <si>
    <t>TK Negeri 11</t>
  </si>
  <si>
    <t>31 Oct 2025 10:13:44</t>
  </si>
  <si>
    <t>TK Negeri 2</t>
  </si>
  <si>
    <t>03 Nov 2025 07:49:51</t>
  </si>
  <si>
    <t>TK Negeri 8</t>
  </si>
  <si>
    <t>02 Oct 2025 20:49:09</t>
  </si>
  <si>
    <t>TK ANUGERAH LENTERA CINTA</t>
  </si>
  <si>
    <t>TK BENGKIRAI</t>
  </si>
  <si>
    <t>03 Oct 2025 08:42:17</t>
  </si>
  <si>
    <t>TK CAHAYA MENTARI</t>
  </si>
  <si>
    <t>27 Sep 2025 18:59:04</t>
  </si>
  <si>
    <t>TK DARUL FALAH 13</t>
  </si>
  <si>
    <t>21 Oct 2025 17:53:23</t>
  </si>
  <si>
    <t>TK DARUL FALAH 2</t>
  </si>
  <si>
    <t>05 Nov 2025 08:15:10</t>
  </si>
  <si>
    <t>TK ISLAM AL FATIH</t>
  </si>
  <si>
    <t>02 Sep 2025 07:56:03</t>
  </si>
  <si>
    <t>TK Islam Al-Azhar 46</t>
  </si>
  <si>
    <t>03 Sep 2025 12:45:29</t>
  </si>
  <si>
    <t>TK ISLAM NURUL IMAN</t>
  </si>
  <si>
    <t>04 Nov 2025 15:17:31</t>
  </si>
  <si>
    <t>TK ISLAMIC CENTER</t>
  </si>
  <si>
    <t>20 Oct 2025 12:25:56</t>
  </si>
  <si>
    <t>TK NURSITTAH</t>
  </si>
  <si>
    <t>15 Sep 2025 09:33:28</t>
  </si>
  <si>
    <t>TK QUANTUM FIQRIYAH</t>
  </si>
  <si>
    <t>14 Sep 2025 19:59:11</t>
  </si>
  <si>
    <t>TK TUNAS RIMBA 1</t>
  </si>
  <si>
    <t>06 Oct 2025 06:57:21</t>
  </si>
  <si>
    <t>TK UKAN HASUPA</t>
  </si>
  <si>
    <t>15 Sep 2025 10:55:55</t>
  </si>
  <si>
    <t>TK. AISYIYAH BUSTANUL ATHFAL 14</t>
  </si>
  <si>
    <t>10 Oct 2025 08:53:49</t>
  </si>
  <si>
    <t>TKS ABA 8</t>
  </si>
  <si>
    <t>TKS AL AZHAR 2</t>
  </si>
  <si>
    <t>01 Sep 2025 20:31:57</t>
  </si>
  <si>
    <t>TKS AL AZHAR 4</t>
  </si>
  <si>
    <t>29 Oct 2025 09:38:44</t>
  </si>
  <si>
    <t>TKS AMANAH</t>
  </si>
  <si>
    <t>01 Nov 2025 09:54:32</t>
  </si>
  <si>
    <t>TKS DARUL FALAH 3</t>
  </si>
  <si>
    <t>04 Nov 2025 10:22:05</t>
  </si>
  <si>
    <t>TKS DARUL FALAH 8</t>
  </si>
  <si>
    <t>15 Sep 2025 09:41:30</t>
  </si>
  <si>
    <t>TKS IBNU SINA</t>
  </si>
  <si>
    <t>15 Oct 2025 10:12:10</t>
  </si>
  <si>
    <t>TKS ISLAM AL AZHAR</t>
  </si>
  <si>
    <t>04 Sep 2025 18:19:52</t>
  </si>
  <si>
    <t>TKS ISLAM AL HUSNA</t>
  </si>
  <si>
    <t>03 Nov 2025 11:38:41</t>
  </si>
  <si>
    <t>TKS ISLAM AL MUNA</t>
  </si>
  <si>
    <t>03 Nov 2025 18:16:44</t>
  </si>
  <si>
    <t>TKS ISLAM JAMIYYATULMUTAALIMIN</t>
  </si>
  <si>
    <t>TKS IT NURUL HADI</t>
  </si>
  <si>
    <t>07 Oct 2025 08:49:02</t>
  </si>
  <si>
    <t>TKS LESTARI 1</t>
  </si>
  <si>
    <t>04 Nov 2025 16:08:19</t>
  </si>
  <si>
    <t>TKS NUCIFERA</t>
  </si>
  <si>
    <t>13 Oct 2025 19:13:01</t>
  </si>
  <si>
    <t>TKS SEROJA IMAN</t>
  </si>
  <si>
    <t>09 Sep 2025 10:41:04</t>
  </si>
  <si>
    <t>TKS TUNAS KARYA</t>
  </si>
  <si>
    <t>17 Oct 2025 09:39:25</t>
  </si>
  <si>
    <t>Data Sekolah Kec. Sungai Pinang - Dapodikdasmen</t>
  </si>
  <si>
    <t>TK Negeri 10</t>
  </si>
  <si>
    <t>04 Nov 2025 08:59:29</t>
  </si>
  <si>
    <t>TK AISYIYAH BUSTANUL ATHFAL 7</t>
  </si>
  <si>
    <t>22 Oct 2025 09:52:33</t>
  </si>
  <si>
    <t>TK Bina Ana Prasa III</t>
  </si>
  <si>
    <t>09 Sep 2025 21:46:38</t>
  </si>
  <si>
    <t>TK CITRA KASIH</t>
  </si>
  <si>
    <t>16 Sep 2025 06:37:33</t>
  </si>
  <si>
    <t>TK IHYA ULUMUDDIN</t>
  </si>
  <si>
    <t>18 Sep 2025 18:07:07</t>
  </si>
  <si>
    <t>TK Islam Al - Kahfi Samarinda</t>
  </si>
  <si>
    <t>22 Sep 2025 19:47:46</t>
  </si>
  <si>
    <t>TK ISLAM ANAK SHOLEH</t>
  </si>
  <si>
    <t>14 Oct 2025 09:38:14</t>
  </si>
  <si>
    <t>TK ISLAM BUNGA BANGSA</t>
  </si>
  <si>
    <t>23 Oct 2025 09:22:54</t>
  </si>
  <si>
    <t>TK LENTERA  BORNEO</t>
  </si>
  <si>
    <t>TK NIDO MONTESSORI SCHOOL</t>
  </si>
  <si>
    <t>03 Sep 2025 09:20:16</t>
  </si>
  <si>
    <t>TK NUR HIKMAH</t>
  </si>
  <si>
    <t>03 Sep 2025 08:45:36</t>
  </si>
  <si>
    <t>TK NURUL IMAN</t>
  </si>
  <si>
    <t>21 Oct 2025 10:04:47</t>
  </si>
  <si>
    <t>TK SEVILLA AL JAZEERA</t>
  </si>
  <si>
    <t>13 Sep 2025 20:13:38</t>
  </si>
  <si>
    <t>TK TUNAS BERIMAN</t>
  </si>
  <si>
    <t>TKS AISYIYAH BUSTANUL ATHFAL 10</t>
  </si>
  <si>
    <t>22 Oct 2025 20:23:28</t>
  </si>
  <si>
    <t>TKS AISYIYAH BUSTANUL ATHFAL 2</t>
  </si>
  <si>
    <t>13 Oct 2025 13:20:29</t>
  </si>
  <si>
    <t>TKS AL IJTIHAD</t>
  </si>
  <si>
    <t>06 Oct 2025 08:03:53</t>
  </si>
  <si>
    <t>TKS ASY SYADIED MUGIREJO</t>
  </si>
  <si>
    <t>25 Sep 2025 09:22:54</t>
  </si>
  <si>
    <t>TKS BUNGA BANGSA</t>
  </si>
  <si>
    <t>29 Oct 2025 15:50:39</t>
  </si>
  <si>
    <t>TKS ISLAM AL AZHAR 5</t>
  </si>
  <si>
    <t>01 Sep 2025 04:16:06</t>
  </si>
  <si>
    <t>TKS NURUL KAMILAH</t>
  </si>
  <si>
    <t>13 Sep 2025 20:14:47</t>
  </si>
  <si>
    <t>TKS SANTO FRANSISKUS ASSISI</t>
  </si>
  <si>
    <t>21 Oct 2025 07:01:41</t>
  </si>
  <si>
    <t>Grand Total</t>
  </si>
  <si>
    <t>KB AL-GHINAYAH</t>
  </si>
  <si>
    <t>KB</t>
  </si>
  <si>
    <t>KB Al-Hassanah</t>
  </si>
  <si>
    <t>KB AL-MALIK</t>
  </si>
  <si>
    <t>08 Sep 2025 09:18:47</t>
  </si>
  <si>
    <t>KB BINTANG FAJAR CERIA</t>
  </si>
  <si>
    <t>KB BUKIT HERMON CERIA</t>
  </si>
  <si>
    <t>KB CIKAL HARAPAN</t>
  </si>
  <si>
    <t>20 Sep 2025 11:18:43</t>
  </si>
  <si>
    <t>KB CITA CITA BUNDA</t>
  </si>
  <si>
    <t>07 Oct 2025 07:24:00</t>
  </si>
  <si>
    <t>KB DDI TANI AMAN</t>
  </si>
  <si>
    <t>12 Sep 2025 08:18:00</t>
  </si>
  <si>
    <t>KB LABBAIKA</t>
  </si>
  <si>
    <t>26 Sep 2025 08:37:26</t>
  </si>
  <si>
    <t>KB LANGIT BIRU</t>
  </si>
  <si>
    <t>28 Sep 2025 11:07:40</t>
  </si>
  <si>
    <t>KB MELATI</t>
  </si>
  <si>
    <t>24 Sep 2025 09:36:23</t>
  </si>
  <si>
    <t>KB NURUL AINUN</t>
  </si>
  <si>
    <t>03 Sep 2025 13:08:56</t>
  </si>
  <si>
    <t>KB NURUL IMAN</t>
  </si>
  <si>
    <t>07 Oct 2025 05:18:23</t>
  </si>
  <si>
    <t>KB RASYIQAH</t>
  </si>
  <si>
    <t>KB RINDANG LUHUR</t>
  </si>
  <si>
    <t>11 Sep 2025 13:37:26</t>
  </si>
  <si>
    <t>KB SAKURA JEALLOY</t>
  </si>
  <si>
    <t>26 Sep 2025 10:23:58</t>
  </si>
  <si>
    <t>PAUD AL IKHLAS</t>
  </si>
  <si>
    <t>03 Nov 2025 13:00:10</t>
  </si>
  <si>
    <t>KB AL HIDAYAH</t>
  </si>
  <si>
    <t>KB BAROKAH</t>
  </si>
  <si>
    <t>14 Sep 2025 19:06:21</t>
  </si>
  <si>
    <t>KB Berlian Indah</t>
  </si>
  <si>
    <t>18 Sep 2025 14:49:01</t>
  </si>
  <si>
    <t>KB CAHAYA ILMU</t>
  </si>
  <si>
    <t>14 Sep 2025 16:42:24</t>
  </si>
  <si>
    <t>KB CAHAYA KEBAIKAN</t>
  </si>
  <si>
    <t>11 Oct 2025 15:10:26</t>
  </si>
  <si>
    <t>KB DARUL IHSAN</t>
  </si>
  <si>
    <t>02 Sep 2025 11:32:13</t>
  </si>
  <si>
    <t>KB Denaffira</t>
  </si>
  <si>
    <t>KB GETSEMANI</t>
  </si>
  <si>
    <t>01 Sep 2025 06:48:55</t>
  </si>
  <si>
    <t>KB INSANI CENDEKIA</t>
  </si>
  <si>
    <t>27 Oct 2025 12:06:42</t>
  </si>
  <si>
    <t>KB KEMUNING</t>
  </si>
  <si>
    <t>10 Sep 2025 20:31:29</t>
  </si>
  <si>
    <t>KB NUSA INDAH SYADRINA KALTIM</t>
  </si>
  <si>
    <t>KB PELITA HATI</t>
  </si>
  <si>
    <t>03 Sep 2025 10:44:56</t>
  </si>
  <si>
    <t>KB TAMAN FIRDAUS</t>
  </si>
  <si>
    <t>KB ULIL ALBAB</t>
  </si>
  <si>
    <t>09 Sep 2025 10:45:03</t>
  </si>
  <si>
    <t>KB WIJAYA KUSUMA</t>
  </si>
  <si>
    <t>04 Sep 2025 12:58:34</t>
  </si>
  <si>
    <t>KB Yaa Bunayya</t>
  </si>
  <si>
    <t>30 Oct 2025 10:15:17</t>
  </si>
  <si>
    <t>KB. ALIFAH</t>
  </si>
  <si>
    <t>31 Oct 2025 13:57:17</t>
  </si>
  <si>
    <t>KB AL MU MINUN</t>
  </si>
  <si>
    <t>01 Sep 2025 18:26:00</t>
  </si>
  <si>
    <t>KB ANAK BINTANG</t>
  </si>
  <si>
    <t>28 Oct 2025 20:24:44</t>
  </si>
  <si>
    <t>KB AULIA</t>
  </si>
  <si>
    <t>22 Oct 2025 10:07:46</t>
  </si>
  <si>
    <t>KB CAHAYA HATI</t>
  </si>
  <si>
    <t>02 Sep 2025 23:47:49</t>
  </si>
  <si>
    <t>KB GELATIK MUDA</t>
  </si>
  <si>
    <t>10 Sep 2025 18:49:03</t>
  </si>
  <si>
    <t>KB LASKAR PELANGI</t>
  </si>
  <si>
    <t>05 Sep 2025 14:29:07</t>
  </si>
  <si>
    <t>KB LESTARI KIDS</t>
  </si>
  <si>
    <t>02 Oct 2025 15:18:14</t>
  </si>
  <si>
    <t>KB LUQMAN HAKIM</t>
  </si>
  <si>
    <t>05 Sep 2025 05:41:28</t>
  </si>
  <si>
    <t>KB PERMATA HATI</t>
  </si>
  <si>
    <t>03 Nov 2025 09:01:32</t>
  </si>
  <si>
    <t>KB QAMARUL HUDA</t>
  </si>
  <si>
    <t>04 Sep 2025 19:55:48</t>
  </si>
  <si>
    <t>KB SURYA EKA DHARMA MANGGALA</t>
  </si>
  <si>
    <t>03 Sep 2025 10:46:19</t>
  </si>
  <si>
    <t>KB AR-RIDHO</t>
  </si>
  <si>
    <t>27 Sep 2025 18:05:02</t>
  </si>
  <si>
    <t>KB BUDI BAKTI</t>
  </si>
  <si>
    <t>30 Sep 2025 07:18:34</t>
  </si>
  <si>
    <t>KB CEMERLANG</t>
  </si>
  <si>
    <t>15 Sep 2025 12:43:38</t>
  </si>
  <si>
    <t>KB KRISTEN SUNODIA</t>
  </si>
  <si>
    <t>20 Oct 2025 10:41:16</t>
  </si>
  <si>
    <t>KB QURRATA AYUN</t>
  </si>
  <si>
    <t>11 Sep 2025 13:49:50</t>
  </si>
  <si>
    <t>KB TIGA BAHASA</t>
  </si>
  <si>
    <t>01 Sep 2025 16:57:05</t>
  </si>
  <si>
    <t>KB AL FURQAN</t>
  </si>
  <si>
    <t>KB AR-RAJWAA</t>
  </si>
  <si>
    <t>01 Sep 2025 20:08:57</t>
  </si>
  <si>
    <t>KB ASSA DIAH 3</t>
  </si>
  <si>
    <t>KB BINTANG KIDS</t>
  </si>
  <si>
    <t>04 Sep 2025 06:31:08</t>
  </si>
  <si>
    <t>KB KARTIKA CERIA II</t>
  </si>
  <si>
    <t>29 Oct 2025 05:50:56</t>
  </si>
  <si>
    <t>KB MUTIARA ILMU</t>
  </si>
  <si>
    <t>KB NUR LATIFAH</t>
  </si>
  <si>
    <t>15 Oct 2025 12:48:14</t>
  </si>
  <si>
    <t>KB PALAPA</t>
  </si>
  <si>
    <t>04 Sep 2025 11:22:08</t>
  </si>
  <si>
    <t>KB NEGERI 1</t>
  </si>
  <si>
    <t>KB AISYIYAH 3</t>
  </si>
  <si>
    <t>03 Nov 2025 11:35:45</t>
  </si>
  <si>
    <t>KB AL-KAUTSAR</t>
  </si>
  <si>
    <t>05 Nov 2025 09:28:07</t>
  </si>
  <si>
    <t>KB AL-MUBAROKAH</t>
  </si>
  <si>
    <t>01 Sep 2025 04:03:22</t>
  </si>
  <si>
    <t>KB AN-NAJAH</t>
  </si>
  <si>
    <t>04 Sep 2025 13:33:18</t>
  </si>
  <si>
    <t>KB ANYELIR</t>
  </si>
  <si>
    <t>01 Sep 2025 04:20:03</t>
  </si>
  <si>
    <t>KB AS SUMAYYAH</t>
  </si>
  <si>
    <t>27 Sep 2025 15:01:25</t>
  </si>
  <si>
    <t>KB AS-SA DIAH</t>
  </si>
  <si>
    <t>KB BUDI RAHAYU</t>
  </si>
  <si>
    <t>KB CAKRAWALA KAKI LANGIT</t>
  </si>
  <si>
    <t>02 Sep 2025 18:20:58</t>
  </si>
  <si>
    <t>KB CERDAS CERIA KIDS CLUB</t>
  </si>
  <si>
    <t>19 Sep 2025 04:09:28</t>
  </si>
  <si>
    <t>KB Ceria</t>
  </si>
  <si>
    <t>13 Oct 2025 06:14:08</t>
  </si>
  <si>
    <t>KB ESA CIPTA HARAPAN</t>
  </si>
  <si>
    <t>17 Sep 2025 14:37:15</t>
  </si>
  <si>
    <t>KB IT INSAN HANIF</t>
  </si>
  <si>
    <t>07 Sep 2025 19:35:19</t>
  </si>
  <si>
    <t>KB KEBUN KITA</t>
  </si>
  <si>
    <t>09 Sep 2025 09:28:16</t>
  </si>
  <si>
    <t>KB KHALIFAH</t>
  </si>
  <si>
    <t>KB MAHKOTA KELIR</t>
  </si>
  <si>
    <t>10 Sep 2025 15:28:05</t>
  </si>
  <si>
    <t>KB MELATI PUTIH</t>
  </si>
  <si>
    <t>03 Nov 2025 10:23:39</t>
  </si>
  <si>
    <t>KB MUMTAZ KID S</t>
  </si>
  <si>
    <t>11 Oct 2025 12:38:29</t>
  </si>
  <si>
    <t>KB MUNAJAT ILMI</t>
  </si>
  <si>
    <t>27 Sep 2025 14:02:48</t>
  </si>
  <si>
    <t>KB PELITA BUNDA</t>
  </si>
  <si>
    <t>KB PLUS PURI KENCANA</t>
  </si>
  <si>
    <t>10 Sep 2025 09:54:16</t>
  </si>
  <si>
    <t>KB RAUDHATUL JANNAH</t>
  </si>
  <si>
    <t>27 Oct 2025 09:07:02</t>
  </si>
  <si>
    <t>KB SELYCA</t>
  </si>
  <si>
    <t>29 Oct 2025 09:55:17</t>
  </si>
  <si>
    <t>KB TULABUL ILMI</t>
  </si>
  <si>
    <t>14 Sep 2025 17:10:15</t>
  </si>
  <si>
    <t>30 Sep 2025 07:05:01</t>
  </si>
  <si>
    <t>KB ZALFA NAQIYYA</t>
  </si>
  <si>
    <t>05 Oct 2025 05:24:06</t>
  </si>
  <si>
    <t>KB. WIDYA AKSARA</t>
  </si>
  <si>
    <t>15 Sep 2025 07:05:16</t>
  </si>
  <si>
    <t>KB.ULINNUHA</t>
  </si>
  <si>
    <t>01 Oct 2025 08:05:07</t>
  </si>
  <si>
    <t>KB AISYIYAH 1</t>
  </si>
  <si>
    <t>KB AISYIYAH 5</t>
  </si>
  <si>
    <t>22 Oct 2025 20:45:10</t>
  </si>
  <si>
    <t>KB AISYIYAH 6</t>
  </si>
  <si>
    <t>01 Sep 2025 10:52:23</t>
  </si>
  <si>
    <t>KB AL-MUHAJIRIN</t>
  </si>
  <si>
    <t>01 Sep 2025 08:16:34</t>
  </si>
  <si>
    <t>KB ANAK SHALEH</t>
  </si>
  <si>
    <t>KB ASTER</t>
  </si>
  <si>
    <t>30 Oct 2025 11:35:56</t>
  </si>
  <si>
    <t>KB BARAKALLAH</t>
  </si>
  <si>
    <t>KB BINA ANA PRASA 1</t>
  </si>
  <si>
    <t>10 Sep 2025 19:55:55</t>
  </si>
  <si>
    <t>KB BINA ANA PRASA II</t>
  </si>
  <si>
    <t>10 Sep 2025 10:59:44</t>
  </si>
  <si>
    <t>KB BINA ILMU</t>
  </si>
  <si>
    <t>KB BINA INSAN MANDIRI</t>
  </si>
  <si>
    <t>22 Sep 2025 09:50:39</t>
  </si>
  <si>
    <t>KB BINA PRIMA I</t>
  </si>
  <si>
    <t>KB BINA PRIMA II</t>
  </si>
  <si>
    <t>KB BUNGA TANJUNG</t>
  </si>
  <si>
    <t>12 Sep 2025 12:39:40</t>
  </si>
  <si>
    <t>KB CAHAYA MUTIARA</t>
  </si>
  <si>
    <t>01 Sep 2025 06:49:14</t>
  </si>
  <si>
    <t>KB DARUL ATSAR</t>
  </si>
  <si>
    <t>KB ISLAM AQILA</t>
  </si>
  <si>
    <t>KB ISLAM INSAN CITA MADANI</t>
  </si>
  <si>
    <t>KB ISLAM SALSABILA</t>
  </si>
  <si>
    <t>KB ISLAM SILMI</t>
  </si>
  <si>
    <t>05 Sep 2025 14:41:02</t>
  </si>
  <si>
    <t>KB KUNCUP MEKAR</t>
  </si>
  <si>
    <t>02 Nov 2025 10:14:46</t>
  </si>
  <si>
    <t>KB KUSUMA BANGSA</t>
  </si>
  <si>
    <t>27 Sep 2025 10:54:05</t>
  </si>
  <si>
    <t>KB NUR IHSAN</t>
  </si>
  <si>
    <t>01 Sep 2025 07:01:29</t>
  </si>
  <si>
    <t>KB NUR SAFA</t>
  </si>
  <si>
    <t>27 Oct 2025 08:14:50</t>
  </si>
  <si>
    <t>KB NURUL ILMI</t>
  </si>
  <si>
    <t>15 Sep 2025 13:30:46</t>
  </si>
  <si>
    <t>KB PUSPA AS-SYIFA</t>
  </si>
  <si>
    <t>22 Sep 2025 09:38:39</t>
  </si>
  <si>
    <t>KB SERIBU BERLIAN</t>
  </si>
  <si>
    <t>04 Sep 2025 22:54:43</t>
  </si>
  <si>
    <t>KB SRI REJEKI</t>
  </si>
  <si>
    <t>07 Oct 2025 09:05:50</t>
  </si>
  <si>
    <t>KB SUPLIR</t>
  </si>
  <si>
    <t>22 Sep 2025 14:12:41</t>
  </si>
  <si>
    <t>KB TEPIAN CEMERLANG</t>
  </si>
  <si>
    <t>18 Sep 2025 18:42:57</t>
  </si>
  <si>
    <t>KB TUNAS MEKAR</t>
  </si>
  <si>
    <t>04 Nov 2025 21:00:16</t>
  </si>
  <si>
    <t>KB. DARUL HUDA</t>
  </si>
  <si>
    <t>13 Sep 2025 17:40:40</t>
  </si>
  <si>
    <t>KB BINA ANA PRASA IV</t>
  </si>
  <si>
    <t>10 Oct 2025 23:30:26</t>
  </si>
  <si>
    <t>KB CAHAYA ISLAM</t>
  </si>
  <si>
    <t>KB CAHAYA MUDA</t>
  </si>
  <si>
    <t>12 Sep 2025 12:25:08</t>
  </si>
  <si>
    <t>KB FAMILY</t>
  </si>
  <si>
    <t>01 Sep 2025 05:51:31</t>
  </si>
  <si>
    <t>KB NUR AINI</t>
  </si>
  <si>
    <t>09 Sep 2025 15:40:36</t>
  </si>
  <si>
    <t>KB PELITA</t>
  </si>
  <si>
    <t>16 Oct 2025 13:39:21</t>
  </si>
  <si>
    <t>KB PUSPA</t>
  </si>
  <si>
    <t>31 Oct 2025 16:08:51</t>
  </si>
  <si>
    <t>KB SANGGAR CENDEKIA</t>
  </si>
  <si>
    <t>30 Sep 2025 16:27:16</t>
  </si>
  <si>
    <t>KB TUNAS HARAPAN</t>
  </si>
  <si>
    <t>22 Oct 2025 13:15:04</t>
  </si>
  <si>
    <t>KB AISYIAH</t>
  </si>
  <si>
    <t>KB Al Itsar</t>
  </si>
  <si>
    <t>KB AL MUNA</t>
  </si>
  <si>
    <t>14 Sep 2025 08:33:36</t>
  </si>
  <si>
    <t>KB AL-WAHDAH</t>
  </si>
  <si>
    <t>KB ALYYA</t>
  </si>
  <si>
    <t>29 Sep 2025 11:25:09</t>
  </si>
  <si>
    <t>KB ANAK KITA PRESCHOOL</t>
  </si>
  <si>
    <t>07 Sep 2025 20:24:38</t>
  </si>
  <si>
    <t>KB ANNISA 1</t>
  </si>
  <si>
    <t>08 Sep 2025 20:09:45</t>
  </si>
  <si>
    <t>KB ASY SYIFA EL FARIDI</t>
  </si>
  <si>
    <t>05 Sep 2025 09:03:40</t>
  </si>
  <si>
    <t>KB Bahrul Ulum</t>
  </si>
  <si>
    <t>KB CERIA ANANDA</t>
  </si>
  <si>
    <t>02 Nov 2025 18:07:36</t>
  </si>
  <si>
    <t>KB DAARUT TA LIM</t>
  </si>
  <si>
    <t>14 Sep 2025 09:12:16</t>
  </si>
  <si>
    <t>KB IBNU SINA</t>
  </si>
  <si>
    <t>16 Sep 2025 09:29:27</t>
  </si>
  <si>
    <t>KB ISLAM AMANAH</t>
  </si>
  <si>
    <t>01 Nov 2025 19:16:47</t>
  </si>
  <si>
    <t>KB ISLAMIC CENTER</t>
  </si>
  <si>
    <t>13 Oct 2025 12:46:46</t>
  </si>
  <si>
    <t>KB KASIH BUNDA</t>
  </si>
  <si>
    <t>KB KHASANAH</t>
  </si>
  <si>
    <t>14 Sep 2025 21:50:45</t>
  </si>
  <si>
    <t>KB MANDIRI BAKTI</t>
  </si>
  <si>
    <t>01 Oct 2025 10:15:40</t>
  </si>
  <si>
    <t>KB MAWAR PUTIH</t>
  </si>
  <si>
    <t>05 Sep 2025 08:48:35</t>
  </si>
  <si>
    <t>KB MERAH DELIMA</t>
  </si>
  <si>
    <t>24 Sep 2025 08:53:13</t>
  </si>
  <si>
    <t>KB MUTIARA BUNDA</t>
  </si>
  <si>
    <t>KB QUANTUM FIKRIYAH</t>
  </si>
  <si>
    <t>14 Sep 2025 20:07:30</t>
  </si>
  <si>
    <t>KB SEROJA IMAN</t>
  </si>
  <si>
    <t>KB UKAN ITAH</t>
  </si>
  <si>
    <t>15 Sep 2025 11:15:03</t>
  </si>
  <si>
    <t>KB AL-AZIZIYAH</t>
  </si>
  <si>
    <t>17 Sep 2025 09:39:23</t>
  </si>
  <si>
    <t>KB AL-HIDAYAH TAUHID</t>
  </si>
  <si>
    <t>15 Sep 2025 16:51:48</t>
  </si>
  <si>
    <t>KB AL-MARDHIYYAH</t>
  </si>
  <si>
    <t>02 Sep 2025 10:16:07</t>
  </si>
  <si>
    <t>KB AL-QOLAM</t>
  </si>
  <si>
    <t>30 Oct 2025 07:55:13</t>
  </si>
  <si>
    <t>KB ALAM AL-FATAH</t>
  </si>
  <si>
    <t>29 Oct 2025 10:09:27</t>
  </si>
  <si>
    <t>KB ANDALUSIA</t>
  </si>
  <si>
    <t>16 Oct 2025 18:45:09</t>
  </si>
  <si>
    <t>KB AZ-ZUKHRUF</t>
  </si>
  <si>
    <t>23 Sep 2025 17:59:41</t>
  </si>
  <si>
    <t>KB Baiturrahman</t>
  </si>
  <si>
    <t>KB BINA ANA PRASA III</t>
  </si>
  <si>
    <t>08 Oct 2025 22:28:21</t>
  </si>
  <si>
    <t>KB BUAH HATI</t>
  </si>
  <si>
    <t>KB BUNGA KASIH BANGSA</t>
  </si>
  <si>
    <t>22 Sep 2025 10:30:41</t>
  </si>
  <si>
    <t>KB CERIA PELANGI</t>
  </si>
  <si>
    <t>KB CITRA KASIH</t>
  </si>
  <si>
    <t>01 Sep 2025 06:25:31</t>
  </si>
  <si>
    <t>KB FLAMBOYAN MEKAR</t>
  </si>
  <si>
    <t>16 Sep 2025 20:01:06</t>
  </si>
  <si>
    <t>KB INDAH CERIA</t>
  </si>
  <si>
    <t>06 Sep 2025 04:04:47</t>
  </si>
  <si>
    <t>KB ISLAM BUNGA BANGSA</t>
  </si>
  <si>
    <t>22 Oct 2025 10:19:55</t>
  </si>
  <si>
    <t>KB KUNCUP MELATI</t>
  </si>
  <si>
    <t>04 Sep 2025 05:01:08</t>
  </si>
  <si>
    <t>KB Mahakam Ceria</t>
  </si>
  <si>
    <t>13 Oct 2025 08:24:06</t>
  </si>
  <si>
    <t>KB NIDO MONTESSORI SCHOOL</t>
  </si>
  <si>
    <t>03 Sep 2025 09:11:00</t>
  </si>
  <si>
    <t>KB NUANSA BINTANG KEJORA</t>
  </si>
  <si>
    <t>KB RAHMADHANI</t>
  </si>
  <si>
    <t>01 Sep 2025 05:05:27</t>
  </si>
  <si>
    <t>KB SANTO FRANSISKUS ASSISI</t>
  </si>
  <si>
    <t>23 Sep 2025 09:56:29</t>
  </si>
  <si>
    <t>KB SEVILLA AL-JAZEERA</t>
  </si>
  <si>
    <t>20 Sep 2025 13:37:51</t>
  </si>
  <si>
    <t>KB TUNAS BERIMAN</t>
  </si>
  <si>
    <t>27 Sep 2025 08:21:19</t>
  </si>
  <si>
    <t>TPA PERMATA HATI</t>
  </si>
  <si>
    <t>TPA</t>
  </si>
  <si>
    <t>02 Oct 2025 09:45:31</t>
  </si>
  <si>
    <t>TPA SURYA EKA DHARMA MANGGALA</t>
  </si>
  <si>
    <t>28 Oct 2025 10:09:46</t>
  </si>
  <si>
    <t>TPA CERDAS CERIA KIDS CLUB</t>
  </si>
  <si>
    <t>04 Nov 2025 22:33:10</t>
  </si>
  <si>
    <t>TPA CERIA</t>
  </si>
  <si>
    <t>09 Oct 2025 11:45:36</t>
  </si>
  <si>
    <t>TPA CITRA BANGSA</t>
  </si>
  <si>
    <t>01 Sep 2025 06:52:49</t>
  </si>
  <si>
    <t>TPA KEBUN KITA</t>
  </si>
  <si>
    <t>04 Nov 2025 13:44:20</t>
  </si>
  <si>
    <t>TPA RUHUI RAHAYU</t>
  </si>
  <si>
    <t>09 Sep 2025 15:00:31</t>
  </si>
  <si>
    <t>TPA SANGGAR RUBINHA</t>
  </si>
  <si>
    <t>13 Oct 2025 15:14:03</t>
  </si>
  <si>
    <t>TPA TUNAS PRAJA</t>
  </si>
  <si>
    <t>10 Sep 2025 20:48:47</t>
  </si>
  <si>
    <t>TPA DARUL AULAD</t>
  </si>
  <si>
    <t>01 Sep 2025 06:22:17</t>
  </si>
  <si>
    <t>TPA YAA BUNAYYA HIDAYATULLAH</t>
  </si>
  <si>
    <t>06 Oct 2025 10:09:05</t>
  </si>
  <si>
    <t>TPA MANDIRI BAKTI</t>
  </si>
  <si>
    <t>04 Nov 2025 14:38:10</t>
  </si>
  <si>
    <t>TPA QUANTUM FIKRIYAH</t>
  </si>
  <si>
    <t>20 Oct 2025 18:28:13</t>
  </si>
  <si>
    <t>TPA SEROJA IMAN</t>
  </si>
  <si>
    <t>SPS TAAM AL-JIHAD</t>
  </si>
  <si>
    <t>SPS</t>
  </si>
  <si>
    <t>29 Sep 2025 21:35:33</t>
  </si>
  <si>
    <t>KB  AL - KHAIR</t>
  </si>
  <si>
    <t>TAAM AINUL MUHAJIR</t>
  </si>
  <si>
    <t>30 Sep 2025 22:07:53</t>
  </si>
  <si>
    <t>TAAM Al-Jihad Al-Awwalu</t>
  </si>
  <si>
    <t>SPS BUDI LUHUR</t>
  </si>
  <si>
    <t>21 Oct 2025 18:56:49</t>
  </si>
  <si>
    <t>SPS AL-MUHAJIRIN</t>
  </si>
  <si>
    <t>SPS BOUGENVILLE</t>
  </si>
  <si>
    <t>04 Sep 2025 13:24:51</t>
  </si>
  <si>
    <t>PKBM BAHRUL ILMI</t>
  </si>
  <si>
    <t>P2961485</t>
  </si>
  <si>
    <t>PKBM</t>
  </si>
  <si>
    <t>28 Oct 2025 13:35:57</t>
  </si>
  <si>
    <t>PKBM KHOIRU UMMAH</t>
  </si>
  <si>
    <t>P9948495</t>
  </si>
  <si>
    <t>03 Oct 2025 11:57:22</t>
  </si>
  <si>
    <t>PKBM NURUL  AINUN</t>
  </si>
  <si>
    <t>P2961490</t>
  </si>
  <si>
    <t>03 Oct 2025 20:17:33</t>
  </si>
  <si>
    <t>PKBM TAMAN SISWA KALTIM</t>
  </si>
  <si>
    <t>P2961486</t>
  </si>
  <si>
    <t>30 Oct 2025 18:49:15</t>
  </si>
  <si>
    <t>PKBM DANI AL-AYYUBI</t>
  </si>
  <si>
    <t>P2963730</t>
  </si>
  <si>
    <t>01 Sep 2025 03:23:42</t>
  </si>
  <si>
    <t>PKBM PELITA HATI</t>
  </si>
  <si>
    <t>P9934644</t>
  </si>
  <si>
    <t>03 Nov 2025 19:47:21</t>
  </si>
  <si>
    <t>PKBM LUQMAN AL-HAKIM</t>
  </si>
  <si>
    <t>P2961479</t>
  </si>
  <si>
    <t>27 Sep 2025 15:55:59</t>
  </si>
  <si>
    <t>PKBM MAHAKAM JAYA</t>
  </si>
  <si>
    <t>P2961480</t>
  </si>
  <si>
    <t>11 Nov 2025 13:36:13</t>
  </si>
  <si>
    <t>PKBM BINA WARGA</t>
  </si>
  <si>
    <t>P2961201</t>
  </si>
  <si>
    <t>05 Sep 2025 23:00:46</t>
  </si>
  <si>
    <t>PKBM ABDI PRAJA</t>
  </si>
  <si>
    <t>P9998741</t>
  </si>
  <si>
    <t>02 Sep 2025 22:44:59</t>
  </si>
  <si>
    <t>PKBM AR ROHIM</t>
  </si>
  <si>
    <t>P9997945</t>
  </si>
  <si>
    <t>08 Oct 2025 04:55:15</t>
  </si>
  <si>
    <t>PKBM CITRA BANGSA</t>
  </si>
  <si>
    <t>P2960435</t>
  </si>
  <si>
    <t>23 Oct 2025 07:33:13</t>
  </si>
  <si>
    <t>PKBM KEDONDONG</t>
  </si>
  <si>
    <t>P2961423</t>
  </si>
  <si>
    <t>05 Nov 2025 12:48:43</t>
  </si>
  <si>
    <t>PKBM BUNDA</t>
  </si>
  <si>
    <t>P2961484</t>
  </si>
  <si>
    <t>04 Nov 2025 18:25:05</t>
  </si>
  <si>
    <t>PKBM NURHIDAYAH</t>
  </si>
  <si>
    <t>P2961483</t>
  </si>
  <si>
    <t>12 Oct 2025 07:35:33</t>
  </si>
  <si>
    <t>PKBM ISTIQOMAH</t>
  </si>
  <si>
    <t>P9948330</t>
  </si>
  <si>
    <t>PKBM YUKITABLAJAR</t>
  </si>
  <si>
    <t>P9984861</t>
  </si>
  <si>
    <t>30 Oct 2025 15:17:26</t>
  </si>
  <si>
    <t>PKBM Zaid Bin Tsabit</t>
  </si>
  <si>
    <t>P9999884</t>
  </si>
  <si>
    <t>PKBM MANDIRI BAKTI</t>
  </si>
  <si>
    <t>P9954178</t>
  </si>
  <si>
    <t>05 Nov 2025 11:12:09</t>
  </si>
  <si>
    <t>PKBM AN-NUR</t>
  </si>
  <si>
    <t>P2961481</t>
  </si>
  <si>
    <t>27 Oct 2025 09:08:09</t>
  </si>
  <si>
    <t>PKBM BANGUN REJO</t>
  </si>
  <si>
    <t>P2961478</t>
  </si>
  <si>
    <t>21 Oct 2025 15:17:22</t>
  </si>
  <si>
    <t>PKBM NUANSA BINTANG KEJORA</t>
  </si>
  <si>
    <t>P9926332</t>
  </si>
  <si>
    <t>25 Sep 2025 15:47:25</t>
  </si>
  <si>
    <t>PKBM TIARA DEZZY</t>
  </si>
  <si>
    <t>P2961963</t>
  </si>
  <si>
    <t>24 Oct 2025 15:17:30</t>
  </si>
  <si>
    <t>SPNF SKB NEGERI 3 KOTA SAMARINDA</t>
  </si>
  <si>
    <t>P2970841</t>
  </si>
  <si>
    <t>SKB</t>
  </si>
  <si>
    <t>29 Oct 2025 09:56:05</t>
  </si>
  <si>
    <t>SKB NEGERI 2 SAMARINDA</t>
  </si>
  <si>
    <t>P9996805</t>
  </si>
  <si>
    <t>29 Oct 2025 12:18:48</t>
  </si>
  <si>
    <t>SKB Kota Samarinda</t>
  </si>
  <si>
    <t>P9948327</t>
  </si>
  <si>
    <t>30 Oct 2025 09:43:21</t>
  </si>
  <si>
    <t>SD Negeri 001 Loa Janan Ilir</t>
  </si>
  <si>
    <t>SD</t>
  </si>
  <si>
    <t>27 Oct 2025 08:34:58</t>
  </si>
  <si>
    <t>SD Negeri 002 Loa Janan Ilir</t>
  </si>
  <si>
    <t>05 Nov 2025 05:58:03</t>
  </si>
  <si>
    <t>SD Negeri 003 Loa Janan Ilir</t>
  </si>
  <si>
    <t>31 Oct 2025 09:18:34</t>
  </si>
  <si>
    <t>SD Negeri 004 Loa Janan Ilir</t>
  </si>
  <si>
    <t>28 Oct 2025 09:08:52</t>
  </si>
  <si>
    <t>SD Negeri 005 Loa Janan Ilir</t>
  </si>
  <si>
    <t>02 Oct 2025 20:29:30</t>
  </si>
  <si>
    <t>SD Negeri 006 Loa Janan Ilir</t>
  </si>
  <si>
    <t>20 Oct 2025 14:17:30</t>
  </si>
  <si>
    <t>SD Negeri 007 Loa Janan Ilir</t>
  </si>
  <si>
    <t>03 Nov 2025 19:09:31</t>
  </si>
  <si>
    <t>SD Negeri 008 Loa Janan Ilir</t>
  </si>
  <si>
    <t>31 Oct 2025 09:01:05</t>
  </si>
  <si>
    <t>SD Negeri 009 Loa Janan Ilir</t>
  </si>
  <si>
    <t>30 Oct 2025 15:30:21</t>
  </si>
  <si>
    <t>SD Negeri 010 Loa Janan Ilir</t>
  </si>
  <si>
    <t>31 Oct 2025 09:45:46</t>
  </si>
  <si>
    <t>SD Daarul Hijrah Al-Amin Samarinda</t>
  </si>
  <si>
    <t>27 Oct 2025 06:43:20</t>
  </si>
  <si>
    <t>SD Katolik Hati Kudus Samarinda</t>
  </si>
  <si>
    <t>27 Oct 2025 12:06:15</t>
  </si>
  <si>
    <t>SD Plus Melati</t>
  </si>
  <si>
    <t>17 Oct 2025 09:35:53</t>
  </si>
  <si>
    <t>SDIT Al Hidayah</t>
  </si>
  <si>
    <t>23 Sep 2025 19:53:18</t>
  </si>
  <si>
    <t>SD Negeri 001 Palaran</t>
  </si>
  <si>
    <t>08 Oct 2025 18:49:55</t>
  </si>
  <si>
    <t>SD Negeri 002 Palaran</t>
  </si>
  <si>
    <t>05 Nov 2025 07:37:18</t>
  </si>
  <si>
    <t>SD Negeri 003 Palaran</t>
  </si>
  <si>
    <t>20 Oct 2025 08:34:53</t>
  </si>
  <si>
    <t>SD Negeri 004 Palaran</t>
  </si>
  <si>
    <t>27 Oct 2025 11:00:43</t>
  </si>
  <si>
    <t>SD Negeri 005 Palaran</t>
  </si>
  <si>
    <t>21 Oct 2025 09:09:46</t>
  </si>
  <si>
    <t>SD Negeri 006 Palaran</t>
  </si>
  <si>
    <t>01 Sep 2025 08:59:29</t>
  </si>
  <si>
    <t>SD Negeri 007 Palaran</t>
  </si>
  <si>
    <t>05 Nov 2025 04:32:51</t>
  </si>
  <si>
    <t>SD Negeri 008 Palaran</t>
  </si>
  <si>
    <t>27 Oct 2025 12:43:05</t>
  </si>
  <si>
    <t>SD Negeri 009 Palaran</t>
  </si>
  <si>
    <t>04 Nov 2025 11:00:27</t>
  </si>
  <si>
    <t>SD Negeri 010 Palaran</t>
  </si>
  <si>
    <t>05 Nov 2025 11:32:44</t>
  </si>
  <si>
    <t>SD Negeri 011 Palaran</t>
  </si>
  <si>
    <t>06 Oct 2025 07:48:12</t>
  </si>
  <si>
    <t>SD Negeri 012 Palaran</t>
  </si>
  <si>
    <t>03 Nov 2025 08:19:01</t>
  </si>
  <si>
    <t>SD Negeri 013 Palaran</t>
  </si>
  <si>
    <t>03 Nov 2025 10:20:27</t>
  </si>
  <si>
    <t>SD Negeri 014 Palaran</t>
  </si>
  <si>
    <t>12 Oct 2025 22:12:44</t>
  </si>
  <si>
    <t>SD Negeri 015 Palaran</t>
  </si>
  <si>
    <t>14 Oct 2025 07:41:19</t>
  </si>
  <si>
    <t>SD Negeri 016 Palaran</t>
  </si>
  <si>
    <t>04 Nov 2025 02:41:32</t>
  </si>
  <si>
    <t>SD Negeri 017 Palaran</t>
  </si>
  <si>
    <t>29 Oct 2025 07:06:18</t>
  </si>
  <si>
    <t>SD Negeri 018 Palaran</t>
  </si>
  <si>
    <t>31 Oct 2025 10:50:13</t>
  </si>
  <si>
    <t>SD Negeri 019 Palaran</t>
  </si>
  <si>
    <t>17 Oct 2025 23:12:34</t>
  </si>
  <si>
    <t>SD Negeri 020 Palaran</t>
  </si>
  <si>
    <t>12 Sep 2025 09:38:24</t>
  </si>
  <si>
    <t>SD Negeri 021 Palaran</t>
  </si>
  <si>
    <t>04 Nov 2025 09:35:43</t>
  </si>
  <si>
    <t>SD Negeri 022 Palaran</t>
  </si>
  <si>
    <t>02 Nov 2025 21:30:08</t>
  </si>
  <si>
    <t>SD Negeri 023 Palaran</t>
  </si>
  <si>
    <t>13 Sep 2025 09:12:35</t>
  </si>
  <si>
    <t>SD Negeri 024 Palaran</t>
  </si>
  <si>
    <t>06 Oct 2025 08:01:55</t>
  </si>
  <si>
    <t>SD Integral Hijratul Muttaqin</t>
  </si>
  <si>
    <t>22 Oct 2025 11:24:11</t>
  </si>
  <si>
    <t>SD Islam Jamiatul Muttaqin Samarinda</t>
  </si>
  <si>
    <t>20 Oct 2025 09:51:57</t>
  </si>
  <si>
    <t>SD Islam Terpadu As Salam Samarinda</t>
  </si>
  <si>
    <t>01 Oct 2025 19:32:57</t>
  </si>
  <si>
    <t>SD Negeri 001 Samarinda Ilir</t>
  </si>
  <si>
    <t>29 Oct 2025 12:58:45</t>
  </si>
  <si>
    <t>SD Negeri 002 Samarinda Ilir</t>
  </si>
  <si>
    <t>05 Nov 2025 08:10:06</t>
  </si>
  <si>
    <t>SD Negeri 004 Samarinda Ilir</t>
  </si>
  <si>
    <t>29 Oct 2025 07:03:21</t>
  </si>
  <si>
    <t>SD Negeri 005 Samarinda Ilir</t>
  </si>
  <si>
    <t>31 Oct 2025 11:25:12</t>
  </si>
  <si>
    <t>SD Negeri 006 Samarinda Ilir</t>
  </si>
  <si>
    <t>16 Oct 2025 06:57:34</t>
  </si>
  <si>
    <t>SD Negeri 007 Samarinda Ilir</t>
  </si>
  <si>
    <t>21 Oct 2025 06:00:05</t>
  </si>
  <si>
    <t>SD Negeri 008 Samarinda Ilir</t>
  </si>
  <si>
    <t>20 Oct 2025 12:18:51</t>
  </si>
  <si>
    <t>SD Negeri 009 Samarinda Ilir</t>
  </si>
  <si>
    <t>18 Oct 2025 11:18:40</t>
  </si>
  <si>
    <t>SD Negeri 012 Samarinda Ilir</t>
  </si>
  <si>
    <t>21 Oct 2025 23:14:06</t>
  </si>
  <si>
    <t>SD Islam Al Jawahir Samarinda</t>
  </si>
  <si>
    <t>06 Oct 2025 07:02:04</t>
  </si>
  <si>
    <t>SD Islam Tarbiyatul Athfal Samarinda</t>
  </si>
  <si>
    <t>13 Oct 2025 11:51:12</t>
  </si>
  <si>
    <t>SD IT Subulussalam Samarinda</t>
  </si>
  <si>
    <t>29 Oct 2025 07:09:23</t>
  </si>
  <si>
    <t>SD Negeri 001 Samarinda Kota</t>
  </si>
  <si>
    <t>SD Negeri 002 Samarinda Kota</t>
  </si>
  <si>
    <t>SD Negeri 004 Samarinda Kota</t>
  </si>
  <si>
    <t>SD Negeri 005 Samarinda Kota</t>
  </si>
  <si>
    <t>SD Negeri 006 Samarinda Kota</t>
  </si>
  <si>
    <t>SD Negeri 007 Samarinda Kota</t>
  </si>
  <si>
    <t>SD Negeri 008 Samarinda Kota</t>
  </si>
  <si>
    <t>SD Negeri 010 Samarinda Kota</t>
  </si>
  <si>
    <t>SD Negeri 011 Samarinda Kota</t>
  </si>
  <si>
    <t>SD Negeri 012 Samarinda Kota</t>
  </si>
  <si>
    <t>SD Negeri 013 Samarinda Kota</t>
  </si>
  <si>
    <t>SD Advent Samarinda</t>
  </si>
  <si>
    <t>SD Esa Cipta Harapan</t>
  </si>
  <si>
    <t>SD Islam Al Khairiyah Samarinda</t>
  </si>
  <si>
    <t>SD Katolik 3 WR. Soepratman Samarinda</t>
  </si>
  <si>
    <t>SD Kristen Cita Hati</t>
  </si>
  <si>
    <t>SD Kristen Sunodia Samarinda</t>
  </si>
  <si>
    <t>SD Muhammadiyah 1 Samarinda</t>
  </si>
  <si>
    <t>SD Normal Islam Samarinda</t>
  </si>
  <si>
    <t>SD Negeri 001 Samarinda Seberang</t>
  </si>
  <si>
    <t>03 Nov 2025 09:01:47</t>
  </si>
  <si>
    <t>SD Negeri 002 Samarinda Seberang</t>
  </si>
  <si>
    <t>04 Nov 2025 11:28:28</t>
  </si>
  <si>
    <t>SD Negeri 003 Samarinda Seberang</t>
  </si>
  <si>
    <t>03 Nov 2025 11:09:20</t>
  </si>
  <si>
    <t>SD Negeri 004 Samarinda Seberang</t>
  </si>
  <si>
    <t>29 Oct 2025 09:46:10</t>
  </si>
  <si>
    <t>SD Negeri 005 Samarinda Seberang</t>
  </si>
  <si>
    <t>09 Oct 2025 06:45:43</t>
  </si>
  <si>
    <t>SD Negeri 007 Samarinda Seberang</t>
  </si>
  <si>
    <t>04 Oct 2025 09:26:59</t>
  </si>
  <si>
    <t>SD Negeri 008 Samarinda Seberang</t>
  </si>
  <si>
    <t>27 Oct 2025 08:07:19</t>
  </si>
  <si>
    <t>SD Negeri 009 Samarinda Seberang</t>
  </si>
  <si>
    <t>02 Nov 2025 20:30:41</t>
  </si>
  <si>
    <t>SD Negeri 010 Samarinda Seberang</t>
  </si>
  <si>
    <t>27 Oct 2025 12:44:46</t>
  </si>
  <si>
    <t>SD Negeri 011 Samarinda Seberang</t>
  </si>
  <si>
    <t>20 Oct 2025 08:41:37</t>
  </si>
  <si>
    <t>SD Negeri 012 Samarinda Seberang</t>
  </si>
  <si>
    <t>27 Oct 2025 22:28:44</t>
  </si>
  <si>
    <t>SD Negeri 013 Samarinda Seberang</t>
  </si>
  <si>
    <t>31 Oct 2025 08:30:07</t>
  </si>
  <si>
    <t>SD Negeri 016 Samarinda Seberang</t>
  </si>
  <si>
    <t>29 Oct 2025 12:41:00</t>
  </si>
  <si>
    <t>SD Islam Al Hikmah Samarinda</t>
  </si>
  <si>
    <t>23 Oct 2025 09:08:01</t>
  </si>
  <si>
    <t>SD Islam Ar Rajwaa Samarinda</t>
  </si>
  <si>
    <t>23 Oct 2025 10:37:29</t>
  </si>
  <si>
    <t>SD IT Insan Karim</t>
  </si>
  <si>
    <t>04 Nov 2025 09:24:55</t>
  </si>
  <si>
    <t>SD Muhammadiyah 3 Samarinda</t>
  </si>
  <si>
    <t>05 Nov 2025 10:37:22</t>
  </si>
  <si>
    <t>SD Setia Samarinda</t>
  </si>
  <si>
    <t>31 Oct 2025 08:35:04</t>
  </si>
  <si>
    <t>SD Negeri 001 Samarinda Ulu</t>
  </si>
  <si>
    <t>02 Nov 2025 18:27:00</t>
  </si>
  <si>
    <t>SD Negeri 002 Samarinda Ulu</t>
  </si>
  <si>
    <t>05 Nov 2025 09:20:49</t>
  </si>
  <si>
    <t>SD Negeri 003 Samarinda Ulu</t>
  </si>
  <si>
    <t>16 Oct 2025 20:28:22</t>
  </si>
  <si>
    <t>SD Negeri 004 Samarinda Ulu</t>
  </si>
  <si>
    <t>29 Oct 2025 08:25:26</t>
  </si>
  <si>
    <t>SD Negeri 005 Samarinda Ulu</t>
  </si>
  <si>
    <t>05 Nov 2025 12:39:30</t>
  </si>
  <si>
    <t>SD Negeri 006 Samarinda Ulu</t>
  </si>
  <si>
    <t>30 Oct 2025 13:08:39</t>
  </si>
  <si>
    <t>SD Negeri 007 Samarinda Ulu</t>
  </si>
  <si>
    <t>29 Oct 2025 07:01:11</t>
  </si>
  <si>
    <t>SD Negeri 008 Samarinda Ulu</t>
  </si>
  <si>
    <t>03 Nov 2025 07:18:22</t>
  </si>
  <si>
    <t>SD Negeri 009 Samarinda Ulu</t>
  </si>
  <si>
    <t>03 Nov 2025 11:35:52</t>
  </si>
  <si>
    <t>SD Negeri 010 Samarinda Ulu</t>
  </si>
  <si>
    <t>28 Oct 2025 11:06:27</t>
  </si>
  <si>
    <t>SD Negeri 012 Samarinda Ulu</t>
  </si>
  <si>
    <t>03 Nov 2025 13:17:39</t>
  </si>
  <si>
    <t>SD Negeri 013 Samarinda Ulu</t>
  </si>
  <si>
    <t>06 Oct 2025 09:31:35</t>
  </si>
  <si>
    <t>SD Negeri 014 Samarinda Ulu</t>
  </si>
  <si>
    <t>03 Nov 2025 07:32:53</t>
  </si>
  <si>
    <t>SD Negeri 015 Samarinda Ulu</t>
  </si>
  <si>
    <t>31 Oct 2025 10:17:54</t>
  </si>
  <si>
    <t>SD Negeri 016 Samarinda Ulu</t>
  </si>
  <si>
    <t>04 Nov 2025 08:54:56</t>
  </si>
  <si>
    <t>SD Negeri 017 samarinda Ulu</t>
  </si>
  <si>
    <t>05 Nov 2025 10:26:33</t>
  </si>
  <si>
    <t>SD Negeri 018 Samarinda Ulu</t>
  </si>
  <si>
    <t>04 Nov 2025 13:06:28</t>
  </si>
  <si>
    <t>SD Negeri 019 Samarinda Ulu</t>
  </si>
  <si>
    <t>30 Oct 2025 17:10:15</t>
  </si>
  <si>
    <t>SD Negeri 020 Samarinda Ulu</t>
  </si>
  <si>
    <t>29 Oct 2025 18:17:25</t>
  </si>
  <si>
    <t>SD Negeri 021 Samarinda Ulu</t>
  </si>
  <si>
    <t>30 Oct 2025 13:02:25</t>
  </si>
  <si>
    <t>SD Negeri 027 Samarinda Ulu</t>
  </si>
  <si>
    <t>03 Nov 2025 16:05:46</t>
  </si>
  <si>
    <t>SD Al - Firdaus Islamic School Samarinda</t>
  </si>
  <si>
    <t>29 Oct 2025 07:52:54</t>
  </si>
  <si>
    <t>SD Alam Samarinda</t>
  </si>
  <si>
    <t>18 Sep 2025 09:07:28</t>
  </si>
  <si>
    <t>SD Daarul Falihin Islamic School  Samarinda</t>
  </si>
  <si>
    <t>31 Oct 2025 07:23:39</t>
  </si>
  <si>
    <t>SD Islam Al Quds</t>
  </si>
  <si>
    <t>02 Oct 2025 12:56:48</t>
  </si>
  <si>
    <t>SD Islam Fastabiqul Khairat Samarinda</t>
  </si>
  <si>
    <t>04 Nov 2025 14:52:55</t>
  </si>
  <si>
    <t>SD IT Ar-Risalah</t>
  </si>
  <si>
    <t>04 Nov 2025 08:30:44</t>
  </si>
  <si>
    <t>SD IT Cordova Samarinda</t>
  </si>
  <si>
    <t>27 Oct 2025 07:36:34</t>
  </si>
  <si>
    <t>SD IT Umar Bin Khattab</t>
  </si>
  <si>
    <t>19 Sep 2025 14:44:37</t>
  </si>
  <si>
    <t>SD Katolik 1 WR. Soepratman Samarinda</t>
  </si>
  <si>
    <t>23 Sep 2025 07:09:06</t>
  </si>
  <si>
    <t>SD Kristen Immanuel</t>
  </si>
  <si>
    <t>01 Nov 2025 09:10:22</t>
  </si>
  <si>
    <t>SD Muhammadiyah 2 Samarinda</t>
  </si>
  <si>
    <t>09 Oct 2025 09:19:21</t>
  </si>
  <si>
    <t>SD Selyca</t>
  </si>
  <si>
    <t>09 Oct 2025 08:24:45</t>
  </si>
  <si>
    <t>SD Tahfidz An-Najmiyatul Jannah</t>
  </si>
  <si>
    <t>27 Oct 2025 19:17:19</t>
  </si>
  <si>
    <t>SD Negeri 001 Samarinda Utara</t>
  </si>
  <si>
    <t>02 Nov 2025 09:33:41</t>
  </si>
  <si>
    <t>SD Negeri 002 Samarinda Utara</t>
  </si>
  <si>
    <t>03 Nov 2025 10:59:30</t>
  </si>
  <si>
    <t>SD Negeri 003 Samarinda Utara</t>
  </si>
  <si>
    <t>04 Nov 2025 08:42:19</t>
  </si>
  <si>
    <t>SD Negeri 004 Samarinda Utara</t>
  </si>
  <si>
    <t>31 Oct 2025 06:37:24</t>
  </si>
  <si>
    <t>SD Negeri 005 Samarinda Utara</t>
  </si>
  <si>
    <t>05 Nov 2025 10:54:26</t>
  </si>
  <si>
    <t>SD Negeri 006 Samarinda Utara</t>
  </si>
  <si>
    <t>24 Oct 2025 06:59:28</t>
  </si>
  <si>
    <t>SD Negeri 007 Samarinda Utara</t>
  </si>
  <si>
    <t>23 Oct 2025 12:59:36</t>
  </si>
  <si>
    <t>SD Negeri 008 Samarinda Utara</t>
  </si>
  <si>
    <t>22 Oct 2025 10:04:32</t>
  </si>
  <si>
    <t>SD Negeri 009 Samarinda Utara</t>
  </si>
  <si>
    <t>31 Oct 2025 07:22:01</t>
  </si>
  <si>
    <t>SD Negeri 010 Samarinda Utara</t>
  </si>
  <si>
    <t>03 Nov 2025 12:26:55</t>
  </si>
  <si>
    <t>SD Negeri 011 Samarinda Utara</t>
  </si>
  <si>
    <t>29 Oct 2025 11:09:41</t>
  </si>
  <si>
    <t>SD Negeri 012 Samarinda Utara</t>
  </si>
  <si>
    <t>23 Oct 2025 16:18:32</t>
  </si>
  <si>
    <t>SD Negeri 013 Samarinda Utara</t>
  </si>
  <si>
    <t>24 Oct 2025 14:08:48</t>
  </si>
  <si>
    <t>SD Negeri 014 Samarinda Utara</t>
  </si>
  <si>
    <t>28 Oct 2025 07:31:58</t>
  </si>
  <si>
    <t>SD Negeri 015 Samarinda Utara</t>
  </si>
  <si>
    <t>29 Oct 2025 07:52:47</t>
  </si>
  <si>
    <t>SD Negeri 016 Samarinda Utara</t>
  </si>
  <si>
    <t>02 Nov 2025 18:31:33</t>
  </si>
  <si>
    <t>SD Negeri 017 Samarinda Utara</t>
  </si>
  <si>
    <t>05 Nov 2025 07:00:46</t>
  </si>
  <si>
    <t>SD Negeri 018 Samarinda Utara</t>
  </si>
  <si>
    <t>23 Oct 2025 07:18:39</t>
  </si>
  <si>
    <t>SD Negeri 019 Samarinda Utara</t>
  </si>
  <si>
    <t>04 Nov 2025 12:09:19</t>
  </si>
  <si>
    <t>SD Negeri 020 Samarinda Utara</t>
  </si>
  <si>
    <t>15 Oct 2025 06:58:47</t>
  </si>
  <si>
    <t>SD Negeri 021 Samarinda Utara</t>
  </si>
  <si>
    <t>29 Oct 2025 10:41:33</t>
  </si>
  <si>
    <t>SD Negeri 022 Samarinda Utara</t>
  </si>
  <si>
    <t>31 Oct 2025 09:16:54</t>
  </si>
  <si>
    <t>SD Negeri 023 Samarinda Utara</t>
  </si>
  <si>
    <t>30 Oct 2025 11:49:03</t>
  </si>
  <si>
    <t>SD Negeri 024 Samarinda Utara</t>
  </si>
  <si>
    <t>04 Nov 2025 07:29:45</t>
  </si>
  <si>
    <t>SD Negeri 025 Samarinda Utara</t>
  </si>
  <si>
    <t>26 Sep 2025 06:49:50</t>
  </si>
  <si>
    <t>Sekolah Rakyat Dasar Terintegrasi 58 Samarinda</t>
  </si>
  <si>
    <t>SD Al Azhar Syifa Budi Samarinda</t>
  </si>
  <si>
    <t>10 Oct 2025 07:36:00</t>
  </si>
  <si>
    <t>SD Budi Bakti Samarinda</t>
  </si>
  <si>
    <t>30 Oct 2025 10:22:09</t>
  </si>
  <si>
    <t>SD Integral Luqman Al Hakim Samarinda</t>
  </si>
  <si>
    <t>27 Oct 2025 08:58:12</t>
  </si>
  <si>
    <t>SD Integral Rahmatullah</t>
  </si>
  <si>
    <t>30 Oct 2025 19:57:30</t>
  </si>
  <si>
    <t>SD Islam Muslimat NU Darul Falah 2 Samarinda</t>
  </si>
  <si>
    <t>03 Nov 2025 08:40:42</t>
  </si>
  <si>
    <t>SD Kristen Sunodia 2</t>
  </si>
  <si>
    <t>01 Nov 2025 09:50:32</t>
  </si>
  <si>
    <t>SD Muhammadiyah 4 Terpadu Samarinda</t>
  </si>
  <si>
    <t>30 Oct 2025 12:55:31</t>
  </si>
  <si>
    <t>SD Muhammadiyah 6 Samarinda</t>
  </si>
  <si>
    <t>30 Sep 2025 10:03:50</t>
  </si>
  <si>
    <t>SD Multi Talenta Samarinda</t>
  </si>
  <si>
    <t>20 Oct 2025 14:31:22</t>
  </si>
  <si>
    <t>SD Negeri 001 Sambutan</t>
  </si>
  <si>
    <t>01 Nov 2025 08:06:13</t>
  </si>
  <si>
    <t>SD Negeri 002 Sambutan</t>
  </si>
  <si>
    <t>29 Oct 2025 11:14:37</t>
  </si>
  <si>
    <t>SD Negeri 003 Sambutan</t>
  </si>
  <si>
    <t>03 Sep 2025 08:30:27</t>
  </si>
  <si>
    <t>SD Negeri 004 Sambutan</t>
  </si>
  <si>
    <t>27 Oct 2025 11:02:40</t>
  </si>
  <si>
    <t>SD Negeri 005 Sambutan</t>
  </si>
  <si>
    <t>31 Oct 2025 17:48:35</t>
  </si>
  <si>
    <t>SD Negeri 006 Sambutan</t>
  </si>
  <si>
    <t>05 Nov 2025 10:32:24</t>
  </si>
  <si>
    <t>SD Negeri 007 Sambutan</t>
  </si>
  <si>
    <t>24 Oct 2025 04:38:35</t>
  </si>
  <si>
    <t>SD Negeri 008 Sambutan</t>
  </si>
  <si>
    <t>29 Oct 2025 11:33:15</t>
  </si>
  <si>
    <t>SD Negeri 009 Sambutan</t>
  </si>
  <si>
    <t>03 Nov 2025 14:22:10</t>
  </si>
  <si>
    <t>SD Negeri 010 Sambutan</t>
  </si>
  <si>
    <t>30 Oct 2025 08:09:50</t>
  </si>
  <si>
    <t>SD Negeri 011 Sambutan</t>
  </si>
  <si>
    <t>03 Nov 2025 08:24:07</t>
  </si>
  <si>
    <t>SD Negeri 012 Sambutan</t>
  </si>
  <si>
    <t>31 Oct 2025 10:03:39</t>
  </si>
  <si>
    <t>SD Negeri 013 Sambutan</t>
  </si>
  <si>
    <t>04 Nov 2025 09:04:43</t>
  </si>
  <si>
    <t>SD Negeri 014 Sambutan</t>
  </si>
  <si>
    <t>28 Oct 2025 10:35:51</t>
  </si>
  <si>
    <t>SD IT Al Anshar Samarinda</t>
  </si>
  <si>
    <t>03 Sep 2025 13:04:06</t>
  </si>
  <si>
    <t>SD Nasional Tiga Bahasa</t>
  </si>
  <si>
    <t>17 Oct 2025 06:07:03</t>
  </si>
  <si>
    <t>SD Normal Islam 2 Samarinda</t>
  </si>
  <si>
    <t>06 Oct 2025 08:47:30</t>
  </si>
  <si>
    <t>SD Terpadu Madina Samarinda</t>
  </si>
  <si>
    <t>08 Sep 2025 21:02:02</t>
  </si>
  <si>
    <t>SD Negeri  028 Sungai Kunjang</t>
  </si>
  <si>
    <t>03 Nov 2025 07:45:41</t>
  </si>
  <si>
    <t>SD Negeri 001 Sungai Kunjang</t>
  </si>
  <si>
    <t>02 Nov 2025 16:25:54</t>
  </si>
  <si>
    <t>SD Negeri 002 Sungai Kunjang</t>
  </si>
  <si>
    <t>21 Oct 2025 11:20:02</t>
  </si>
  <si>
    <t>SD Negeri 003 Sungai Kunjang</t>
  </si>
  <si>
    <t>03 Nov 2025 07:13:02</t>
  </si>
  <si>
    <t>SD Negeri 004 Sungai Kunjang</t>
  </si>
  <si>
    <t>05 Nov 2025 15:03:22</t>
  </si>
  <si>
    <t>SD Negeri 005 Sungai Kunjang</t>
  </si>
  <si>
    <t>31 Oct 2025 00:24:20</t>
  </si>
  <si>
    <t>SD Negeri 006 Sungai Kunjang</t>
  </si>
  <si>
    <t>13 Oct 2025 09:07:26</t>
  </si>
  <si>
    <t>SD Negeri 007 Sungai Kunjang</t>
  </si>
  <si>
    <t>03 Nov 2025 09:43:43</t>
  </si>
  <si>
    <t>SD Negeri 008 Sungai Kunjang</t>
  </si>
  <si>
    <t>30 Oct 2025 21:35:30</t>
  </si>
  <si>
    <t>SD Negeri 009 Sungai Kunjang</t>
  </si>
  <si>
    <t>01 Nov 2025 04:59:22</t>
  </si>
  <si>
    <t>SD Negeri 010 Sungai Kunjang</t>
  </si>
  <si>
    <t>04 Nov 2025 13:22:47</t>
  </si>
  <si>
    <t>SD Negeri 012 Sungai Kunjang</t>
  </si>
  <si>
    <t>21 Oct 2025 08:32:59</t>
  </si>
  <si>
    <t>SD Negeri 015 Sungai Kunjang</t>
  </si>
  <si>
    <t>30 Oct 2025 08:24:01</t>
  </si>
  <si>
    <t>SD Negeri 016 Sungai Kunjang</t>
  </si>
  <si>
    <t>04 Nov 2025 10:20:02</t>
  </si>
  <si>
    <t>SD Negeri 017 Sungai Kunjang</t>
  </si>
  <si>
    <t>30 Oct 2025 13:15:14</t>
  </si>
  <si>
    <t>SD Negeri 019 Sungai Kunjang</t>
  </si>
  <si>
    <t>05 Nov 2025 08:04:20</t>
  </si>
  <si>
    <t>SD Negeri 020 Sungai Kunjang</t>
  </si>
  <si>
    <t>29 Oct 2025 11:10:19</t>
  </si>
  <si>
    <t>SD Negeri 021 Sungai Kunjang</t>
  </si>
  <si>
    <t>05 Nov 2025 11:32:38</t>
  </si>
  <si>
    <t>SD Negeri 022 Sungai Kunjang</t>
  </si>
  <si>
    <t>24 Oct 2025 06:59:32</t>
  </si>
  <si>
    <t>SD Negeri 026 Sungai Kunjang</t>
  </si>
  <si>
    <t>05 Nov 2025 11:21:30</t>
  </si>
  <si>
    <t>SD Negeri 027 Sungai Kunjang</t>
  </si>
  <si>
    <t>30 Oct 2025 08:17:00</t>
  </si>
  <si>
    <t>Sekolah Rakyat Dasar Terintegrasi 57 Samarinda</t>
  </si>
  <si>
    <t>SD Islam Al Azhar 47 Samarinda</t>
  </si>
  <si>
    <t>05 Nov 2025 08:22:27</t>
  </si>
  <si>
    <t>SD Islam Al Fatih Samarinda</t>
  </si>
  <si>
    <t>04 Nov 2025 18:15:30</t>
  </si>
  <si>
    <t>SD Islam Darul Falah 1 Samarinda</t>
  </si>
  <si>
    <t>16 Oct 2025 07:43:22</t>
  </si>
  <si>
    <t>SD Islam Darul Fata Samarinda</t>
  </si>
  <si>
    <t>27 Oct 2025 07:17:27</t>
  </si>
  <si>
    <t>SD Islamic Center</t>
  </si>
  <si>
    <t>23 Oct 2025 14:06:02</t>
  </si>
  <si>
    <t>SD IT Nurul Hadi Samarinda</t>
  </si>
  <si>
    <t>04 Nov 2025 08:52:11</t>
  </si>
  <si>
    <t>SD Khasanah</t>
  </si>
  <si>
    <t>04 Nov 2025 16:43:36</t>
  </si>
  <si>
    <t>SD Muhammadiyah 5</t>
  </si>
  <si>
    <t>29 Oct 2025 12:03:19</t>
  </si>
  <si>
    <t>SD Negeri 001 Sungai Pinang</t>
  </si>
  <si>
    <t>31 Oct 2025 13:18:43</t>
  </si>
  <si>
    <t>SD Negeri 002 Sungai Pinang</t>
  </si>
  <si>
    <t>01 Nov 2025 10:35:34</t>
  </si>
  <si>
    <t>SD Negeri 003 Sungai Pinang</t>
  </si>
  <si>
    <t>26 Oct 2025 08:32:56</t>
  </si>
  <si>
    <t>SD Negeri 004 Sungai Pinang</t>
  </si>
  <si>
    <t>29 Oct 2025 09:09:01</t>
  </si>
  <si>
    <t>SD Negeri 005 Sungai Pinang</t>
  </si>
  <si>
    <t>21 Oct 2025 12:11:25</t>
  </si>
  <si>
    <t>SD Negeri 006 Sungai Pinang</t>
  </si>
  <si>
    <t>28 Oct 2025 08:00:32</t>
  </si>
  <si>
    <t>SD Negeri 007 Sungai Pinang</t>
  </si>
  <si>
    <t>06 Oct 2025 20:16:17</t>
  </si>
  <si>
    <t>SD Negeri 008 Sungai Pinang</t>
  </si>
  <si>
    <t>07 Oct 2025 12:24:54</t>
  </si>
  <si>
    <t>SD Negeri 009 Sungai Pinang</t>
  </si>
  <si>
    <t>03 Nov 2025 08:35:20</t>
  </si>
  <si>
    <t>SD Negeri 011 Sungai Pinang</t>
  </si>
  <si>
    <t>25 Oct 2025 10:01:45</t>
  </si>
  <si>
    <t>SD Negeri 012 Sungai Pinang</t>
  </si>
  <si>
    <t>24 Oct 2025 12:19:08</t>
  </si>
  <si>
    <t>SD Negeri 013 Sungai Pinang</t>
  </si>
  <si>
    <t>03 Nov 2025 08:27:22</t>
  </si>
  <si>
    <t>SD Negeri 014 Sungai Pinang</t>
  </si>
  <si>
    <t>23 Oct 2025 09:28:53</t>
  </si>
  <si>
    <t>SD Negeri 015 Sungai Pinang</t>
  </si>
  <si>
    <t>03 Nov 2025 09:17:01</t>
  </si>
  <si>
    <t>SD Negeri 016 Sungai Pinang</t>
  </si>
  <si>
    <t>03 Nov 2025 08:37:03</t>
  </si>
  <si>
    <t>SD Negeri 017 Sungai Pinang</t>
  </si>
  <si>
    <t>04 Nov 2025 21:15:45</t>
  </si>
  <si>
    <t>SD Citra Kasih</t>
  </si>
  <si>
    <t>30 Oct 2025 12:02:22</t>
  </si>
  <si>
    <t>SD Islam Alam Al-Fatah Samarinda</t>
  </si>
  <si>
    <t>27 Sep 2025 22:00:16</t>
  </si>
  <si>
    <t>SD Islam Bunga Bangsa Samarinda</t>
  </si>
  <si>
    <t>20 Oct 2025 07:42:39</t>
  </si>
  <si>
    <t>SD IT Al Kahfi Samarinda</t>
  </si>
  <si>
    <t>08 Sep 2025 08:14:39</t>
  </si>
  <si>
    <t>SD IT Az Zukhruf</t>
  </si>
  <si>
    <t>05 Oct 2025 20:10:24</t>
  </si>
  <si>
    <t>SD Katolik 2 WR. Soepratman Samarinda</t>
  </si>
  <si>
    <t>16 Oct 2025 10:06:52</t>
  </si>
  <si>
    <t>SD Katolik Santo Fransiskus Assisi Samarinda</t>
  </si>
  <si>
    <t>04 Nov 2025 07:06:44</t>
  </si>
  <si>
    <t>SD Madina 2 Samarinda</t>
  </si>
  <si>
    <t>24 Oct 2025 12:48:24</t>
  </si>
  <si>
    <t>SD Mahkota Kelir</t>
  </si>
  <si>
    <t>09 Sep 2025 22:47:49</t>
  </si>
  <si>
    <t>SMP Negeri 15 Samarinda</t>
  </si>
  <si>
    <t>SMP</t>
  </si>
  <si>
    <t>28 Oct 2025 11:22:04</t>
  </si>
  <si>
    <t>SMP Negeri 18 Samarinda</t>
  </si>
  <si>
    <t>30 Oct 2025 07:56:25</t>
  </si>
  <si>
    <t>SMP Negeri 36 Samarinda</t>
  </si>
  <si>
    <t>05 Nov 2025 13:19:15</t>
  </si>
  <si>
    <t>SMP Negeri 43 Samarinda</t>
  </si>
  <si>
    <t>29 Oct 2025 13:54:23</t>
  </si>
  <si>
    <t>SMP Negeri 8 Samarinda</t>
  </si>
  <si>
    <t>04 Nov 2025 09:24:32</t>
  </si>
  <si>
    <t>SMP Plus Melati Samarinda</t>
  </si>
  <si>
    <t>30 Oct 2025 09:44:13</t>
  </si>
  <si>
    <t>SMP Negeri 14 Samarinda</t>
  </si>
  <si>
    <t>31 Oct 2025 06:51:39</t>
  </si>
  <si>
    <t>SMP Negeri 20 Samarinda</t>
  </si>
  <si>
    <t>29 Oct 2025 14:12:53</t>
  </si>
  <si>
    <t>SMP Negeri 31 Samarinda</t>
  </si>
  <si>
    <t>03 Nov 2025 11:48:41</t>
  </si>
  <si>
    <t>SMP Negeri 33 Samarinda</t>
  </si>
  <si>
    <t>05 Nov 2025 18:28:55</t>
  </si>
  <si>
    <t>SMP Negeri 44 Samarinda</t>
  </si>
  <si>
    <t>03 Nov 2025 09:56:23</t>
  </si>
  <si>
    <t>SMP Negeri 49 Samarinda</t>
  </si>
  <si>
    <t>29 Oct 2025 14:13:44</t>
  </si>
  <si>
    <t>SMP Negeri Khusus Olahragawan</t>
  </si>
  <si>
    <t>03 Oct 2025 08:40:27</t>
  </si>
  <si>
    <t>SMP IT Imam Syafi`i Samarinda</t>
  </si>
  <si>
    <t>23 Oct 2025 09:50:16</t>
  </si>
  <si>
    <t>SMP MAARIF NU 01 SAMARINDA</t>
  </si>
  <si>
    <t>05 Nov 2025 12:39:04</t>
  </si>
  <si>
    <t>SMP Tahfidz Al - Izzah</t>
  </si>
  <si>
    <t>25 Oct 2025 05:07:15</t>
  </si>
  <si>
    <t>SMP Negeri 21 Samarinda</t>
  </si>
  <si>
    <t>03 Nov 2025 07:26:09</t>
  </si>
  <si>
    <t>SMP Negeri 6 Samarinda</t>
  </si>
  <si>
    <t>29 Oct 2025 12:32:49</t>
  </si>
  <si>
    <t>SMP Al Jawahir Samarinda</t>
  </si>
  <si>
    <t>04 Nov 2025 05:25:57</t>
  </si>
  <si>
    <t>SMP Gotong Royong Samarinda</t>
  </si>
  <si>
    <t>07 Oct 2025 08:09:07</t>
  </si>
  <si>
    <t>SMP IT Subulussalam Samarinda</t>
  </si>
  <si>
    <t>11 Oct 2025 07:27:21</t>
  </si>
  <si>
    <t>SMP Negeri 2 Samarinda</t>
  </si>
  <si>
    <t>30 Oct 2025 14:48:47</t>
  </si>
  <si>
    <t>SMP Negeri 34 Samarinda</t>
  </si>
  <si>
    <t>29 Oct 2025 10:31:41</t>
  </si>
  <si>
    <t>SMP Negeri 35 Samarinda</t>
  </si>
  <si>
    <t>03 Nov 2025 21:12:58</t>
  </si>
  <si>
    <t>SMP Negeri 37 Samarinda</t>
  </si>
  <si>
    <t>24 Oct 2025 07:01:12</t>
  </si>
  <si>
    <t>SMP Negeri 45 Samarinda</t>
  </si>
  <si>
    <t>05 Nov 2025 09:48:25</t>
  </si>
  <si>
    <t>SMP Advent Samarinda</t>
  </si>
  <si>
    <t>21 Oct 2025 19:43:26</t>
  </si>
  <si>
    <t>SMP Al Khairiyah Samarinda</t>
  </si>
  <si>
    <t>03 Nov 2025 11:00:29</t>
  </si>
  <si>
    <t>SMP Aminah Syukur Samarinda</t>
  </si>
  <si>
    <t>07 Oct 2025 19:34:04</t>
  </si>
  <si>
    <t>SMP Esa Cipta Harapan Samarinda</t>
  </si>
  <si>
    <t>23 Oct 2025 14:49:50</t>
  </si>
  <si>
    <t>SMP Kristen Cita Hati</t>
  </si>
  <si>
    <t>10 Oct 2025 14:50:20</t>
  </si>
  <si>
    <t>SMP Kristen Sunodia Samarinda</t>
  </si>
  <si>
    <t>26 Oct 2025 13:49:47</t>
  </si>
  <si>
    <t>SMP Mahakam Samarinda</t>
  </si>
  <si>
    <t>SMP Muhammadiyah 1 Samarinda</t>
  </si>
  <si>
    <t>13 Oct 2025 22:14:49</t>
  </si>
  <si>
    <t>Sekolah Rakyat Menengah Pertama Terintegrasi 24 Samarinda</t>
  </si>
  <si>
    <t>10 Oct 2025 08:25:42</t>
  </si>
  <si>
    <t>SMP Negeri 3 Samarinda</t>
  </si>
  <si>
    <t>02 Nov 2025 19:57:06</t>
  </si>
  <si>
    <t>SMP Negeri 46 Samarinda</t>
  </si>
  <si>
    <t>22 Oct 2025 11:17:46</t>
  </si>
  <si>
    <t>SMP Muhammadiyah 4 Samarinda</t>
  </si>
  <si>
    <t>20 Oct 2025 12:02:38</t>
  </si>
  <si>
    <t>SMP PGRI 7 Samarinda</t>
  </si>
  <si>
    <t>03 Nov 2025 09:37:20</t>
  </si>
  <si>
    <t>SMP Negeri 1 Samarinda</t>
  </si>
  <si>
    <t>04 Nov 2025 15:26:30</t>
  </si>
  <si>
    <t>SMP Negeri 22 Samarinda</t>
  </si>
  <si>
    <t>31 Oct 2025 08:43:24</t>
  </si>
  <si>
    <t>SMP Negeri 24 Samarinda</t>
  </si>
  <si>
    <t>20 Oct 2025 14:12:59</t>
  </si>
  <si>
    <t>SMP Negeri 39 Samarinda</t>
  </si>
  <si>
    <t>19 Oct 2025 06:12:29</t>
  </si>
  <si>
    <t>SMP Negeri 4 Samarinda</t>
  </si>
  <si>
    <t>05 Nov 2025 07:33:55</t>
  </si>
  <si>
    <t>SMP Negeri 5 Samarinda</t>
  </si>
  <si>
    <t>17 Oct 2025 10:59:52</t>
  </si>
  <si>
    <t>SMP Negeri 7 Samarinda</t>
  </si>
  <si>
    <t>02 Nov 2025 21:17:00</t>
  </si>
  <si>
    <t>SMP Fastabiqul Khairat</t>
  </si>
  <si>
    <t>14 Oct 2025 11:33:20</t>
  </si>
  <si>
    <t>SMP IT  Al Firdaus Samarinda</t>
  </si>
  <si>
    <t>20 Oct 2025 08:11:06</t>
  </si>
  <si>
    <t>SMP IT Cordova Samarinda</t>
  </si>
  <si>
    <t>02 Oct 2025 20:16:03</t>
  </si>
  <si>
    <t>SMP Katolik 1  WR. Soepratman Samarinda</t>
  </si>
  <si>
    <t>22 Oct 2025 08:24:50</t>
  </si>
  <si>
    <t>SMP Kristen Immanuel Samarinda</t>
  </si>
  <si>
    <t>21 Oct 2025 14:01:22</t>
  </si>
  <si>
    <t>SMP Ma arif  Samarinda</t>
  </si>
  <si>
    <t>27 Oct 2025 10:19:17</t>
  </si>
  <si>
    <t>SMP Muhammadiyah 3 Samarinda</t>
  </si>
  <si>
    <t>13 Oct 2025 08:32:35</t>
  </si>
  <si>
    <t>SMP SELYCA ISLAMIC SCHOOL</t>
  </si>
  <si>
    <t>26 Sep 2025 07:44:58</t>
  </si>
  <si>
    <t>SMP Tunas Kelapa Samarinda</t>
  </si>
  <si>
    <t>16 Oct 2025 17:24:12</t>
  </si>
  <si>
    <t>SMP Negeri 11 Samarinda</t>
  </si>
  <si>
    <t>31 Oct 2025 08:49:18</t>
  </si>
  <si>
    <t>SMP Negeri 12 Samarinda</t>
  </si>
  <si>
    <t>02 Nov 2025 18:43:14</t>
  </si>
  <si>
    <t>SMP Negeri 13 Samarinda</t>
  </si>
  <si>
    <t>29 Oct 2025 06:47:11</t>
  </si>
  <si>
    <t>SMP Negeri 19 Samarinda</t>
  </si>
  <si>
    <t>04 Nov 2025 18:27:21</t>
  </si>
  <si>
    <t>SMP Negeri 27 Samarinda</t>
  </si>
  <si>
    <t>21 Oct 2025 08:52:27</t>
  </si>
  <si>
    <t>SMP Negeri 29 Samarinda</t>
  </si>
  <si>
    <t>30 Oct 2025 06:38:40</t>
  </si>
  <si>
    <t>SMP Negeri 30 Samarinda</t>
  </si>
  <si>
    <t>29 Oct 2025 14:18:42</t>
  </si>
  <si>
    <t>SMP Negeri 42 Samarinda</t>
  </si>
  <si>
    <t>31 Oct 2025 07:35:49</t>
  </si>
  <si>
    <t>SMP Negeri 47 Samarinda</t>
  </si>
  <si>
    <t>21 Oct 2025 09:52:53</t>
  </si>
  <si>
    <t>SMP Al Azhar Syifa Budi Samarinda</t>
  </si>
  <si>
    <t>03 Nov 2025 10:23:42</t>
  </si>
  <si>
    <t>SMP Budi Bakti</t>
  </si>
  <si>
    <t>03 Oct 2025 08:14:53</t>
  </si>
  <si>
    <t>SMP Citra Kasih Samarinda</t>
  </si>
  <si>
    <t>27 Sep 2025 07:50:28</t>
  </si>
  <si>
    <t>SMP Islam Al Hafizh</t>
  </si>
  <si>
    <t>08 Oct 2025 17:28:22</t>
  </si>
  <si>
    <t>SMP ISLAM ASQOLAN BOARDING SCHOOL SAMARINDA</t>
  </si>
  <si>
    <t>07 Oct 2025 18:23:26</t>
  </si>
  <si>
    <t>SMP IT Tursina</t>
  </si>
  <si>
    <t>03 Oct 2025 09:32:53</t>
  </si>
  <si>
    <t>SMP Muhammadiyah 5 Samarinda</t>
  </si>
  <si>
    <t>18 Oct 2025 13:52:42</t>
  </si>
  <si>
    <t>SMP Syaichona Cholil Samarinda</t>
  </si>
  <si>
    <t>31 Oct 2025 16:32:29</t>
  </si>
  <si>
    <t>SMP Wahidiyah</t>
  </si>
  <si>
    <t>20 Oct 2025 20:37:24</t>
  </si>
  <si>
    <t>SMP Negeri 17 Samarinda</t>
  </si>
  <si>
    <t>30 Oct 2025 08:11:01</t>
  </si>
  <si>
    <t>SMP Negeri 23 Samarinda</t>
  </si>
  <si>
    <t>27 Oct 2025 08:44:50</t>
  </si>
  <si>
    <t>SMP Negeri 32 Samarinda</t>
  </si>
  <si>
    <t>27 Oct 2025 11:21:41</t>
  </si>
  <si>
    <t>SMP Negeri 41 Samarinda</t>
  </si>
  <si>
    <t>02 Nov 2025 01:04:37</t>
  </si>
  <si>
    <t>SMP Negeri 9 Samarinda</t>
  </si>
  <si>
    <t>29 Oct 2025 13:08:11</t>
  </si>
  <si>
    <t>SMP Nasional Tiga Bahasa</t>
  </si>
  <si>
    <t>23 Oct 2025 12:44:56</t>
  </si>
  <si>
    <t>Sekolah Rakyat Menengah Pertama Terintegrasi 57 Samarinda</t>
  </si>
  <si>
    <t>SMP Negeri 10 Samarinda</t>
  </si>
  <si>
    <t>27 Oct 2025 07:52:13</t>
  </si>
  <si>
    <t>SMP Negeri 16 Samarinda</t>
  </si>
  <si>
    <t>21 Oct 2025 07:31:36</t>
  </si>
  <si>
    <t>SMP Negeri 25 Samarinda</t>
  </si>
  <si>
    <t>05 Nov 2025 13:49:31</t>
  </si>
  <si>
    <t>SMP Negeri 28 Samarinda</t>
  </si>
  <si>
    <t>05 Nov 2025 07:25:29</t>
  </si>
  <si>
    <t>SMP Negeri 38 Samarinda</t>
  </si>
  <si>
    <t>26 Oct 2025 17:52:49</t>
  </si>
  <si>
    <t>SMP Negeri 40 Samarinda</t>
  </si>
  <si>
    <t>05 Nov 2025 08:32:23</t>
  </si>
  <si>
    <t>SMP Negeri 50 Samarinda</t>
  </si>
  <si>
    <t>04 Nov 2025 12:46:13</t>
  </si>
  <si>
    <t>SMP Cendana DDI Samarinda</t>
  </si>
  <si>
    <t>21 Oct 2025 09:39:54</t>
  </si>
  <si>
    <t>SMP Islam Al Azhar 48 Samarinda</t>
  </si>
  <si>
    <t>31 Oct 2025 07:35:38</t>
  </si>
  <si>
    <t>SMP Islamic Center Samarinda</t>
  </si>
  <si>
    <t>20 Oct 2025 12:49:43</t>
  </si>
  <si>
    <t>SMP Muhammadiyah 2 Samarinda</t>
  </si>
  <si>
    <t>04 Oct 2025 07:08:18</t>
  </si>
  <si>
    <t>SMP Muhammadiyah 6 Samarinda</t>
  </si>
  <si>
    <t>21 Oct 2025 10:37:05</t>
  </si>
  <si>
    <t>SMP Nabil Husein Samarinda</t>
  </si>
  <si>
    <t>27 Oct 2025 18:16:07</t>
  </si>
  <si>
    <t>SMP PGRI 5 Samarinda</t>
  </si>
  <si>
    <t>SMP Negeri 26 Samarinda</t>
  </si>
  <si>
    <t>24 Oct 2025 08:28:04</t>
  </si>
  <si>
    <t>SMP Negeri 48 Samarinda</t>
  </si>
  <si>
    <t>04 Nov 2025 18:01:34</t>
  </si>
  <si>
    <t>SMP 17 Agustus 1945 Samarinda</t>
  </si>
  <si>
    <t>14 Oct 2025 09:40:17</t>
  </si>
  <si>
    <t>SMP Budi Luhur Samarinda</t>
  </si>
  <si>
    <t>02 Oct 2025 15:53:54</t>
  </si>
  <si>
    <t>SMP Islam Al-Fatah Samarinda</t>
  </si>
  <si>
    <t>29 Oct 2025 08:57:37</t>
  </si>
  <si>
    <t>SMP Islam Bunga Bangsa Samarinda</t>
  </si>
  <si>
    <t>24 Oct 2025 09:09:24</t>
  </si>
  <si>
    <t>SMP IT Madina Samarinda</t>
  </si>
  <si>
    <t>05 Nov 2025 07:29:30</t>
  </si>
  <si>
    <t>SMP Katolik Santo Fransiskus Assisi Samarinda</t>
  </si>
  <si>
    <t>29 Oct 2025 12:49:05</t>
  </si>
  <si>
    <t>SMP MAHKOTA KELIR</t>
  </si>
  <si>
    <t>14 Sep 2025 23:41:35</t>
  </si>
  <si>
    <t>SMP Nuri Samarinda</t>
  </si>
  <si>
    <t>22 Oct 2025 20:50:12</t>
  </si>
  <si>
    <t>SMP YPS Samarinda</t>
  </si>
  <si>
    <t>14 Oct 2025 08:35:09</t>
  </si>
  <si>
    <t>SMA Negeri 4 Samarinda</t>
  </si>
  <si>
    <t>SMA</t>
  </si>
  <si>
    <t>20 Oct 2025 12:19:17</t>
  </si>
  <si>
    <t>SMA Negeri 7 Samarinda</t>
  </si>
  <si>
    <t>03 Nov 2025 18:31:18</t>
  </si>
  <si>
    <t>SMAS Plus Melati</t>
  </si>
  <si>
    <t>23 Oct 2025 11:45:39</t>
  </si>
  <si>
    <t>SMA Negeri 6 Samarinda</t>
  </si>
  <si>
    <t>29 Oct 2025 08:37:26</t>
  </si>
  <si>
    <t>SMA Negeri Khusus Olahragawan</t>
  </si>
  <si>
    <t>31 Oct 2025 09:48:48</t>
  </si>
  <si>
    <t>SMA TAHFIDZ AL-IZZAH</t>
  </si>
  <si>
    <t>25 Sep 2025 08:42:15</t>
  </si>
  <si>
    <t>SMAS Gotong Royong Samarinda</t>
  </si>
  <si>
    <t>05 Nov 2025 13:30:40</t>
  </si>
  <si>
    <t>SMK Negeri 4 Samarinda</t>
  </si>
  <si>
    <t>SMK</t>
  </si>
  <si>
    <t>31 Oct 2025 19:11:26</t>
  </si>
  <si>
    <t>SMK NEGERI 7 SAMARINDA</t>
  </si>
  <si>
    <t>03 Nov 2025 09:25:08</t>
  </si>
  <si>
    <t>SMKS Al Khairiyah Samarinda</t>
  </si>
  <si>
    <t>11 Oct 2025 07:29:17</t>
  </si>
  <si>
    <t>SMKS Cokroaminoto Samarinda</t>
  </si>
  <si>
    <t>24 Sep 2025 17:38:47</t>
  </si>
  <si>
    <t>SMKS Farmasi Samarinda</t>
  </si>
  <si>
    <t>31 Oct 2025 20:47:04</t>
  </si>
  <si>
    <t>SMKS Katolik 2 WR. Soepratman</t>
  </si>
  <si>
    <t>03 Nov 2025 12:14:49</t>
  </si>
  <si>
    <t>SMKS Muhammadiyah 1 Samarinda</t>
  </si>
  <si>
    <t>16 Oct 2025 21:37:32</t>
  </si>
  <si>
    <t>Sekolah Rakyat Menengah Atas Terintegrasi 24 Samarinda</t>
  </si>
  <si>
    <t>09 Oct 2025 16:58:39</t>
  </si>
  <si>
    <t>SMA Negeri 17 Samarinda</t>
  </si>
  <si>
    <t>28 Oct 2025 12:19:07</t>
  </si>
  <si>
    <t>SMAS Setia Marga Samarinda</t>
  </si>
  <si>
    <t>05 Nov 2025 09:14:00</t>
  </si>
  <si>
    <t>SMA Negeri 1 Samarinda</t>
  </si>
  <si>
    <t>29 Oct 2025 13:19:47</t>
  </si>
  <si>
    <t>SMA Negeri 16 Samarinda</t>
  </si>
  <si>
    <t>19 Oct 2025 15:16:48</t>
  </si>
  <si>
    <t>SMA Negeri 3 Samarinda</t>
  </si>
  <si>
    <t>05 Nov 2025 13:56:13</t>
  </si>
  <si>
    <t>SMA Negeri 5 Samarinda</t>
  </si>
  <si>
    <t>06 Oct 2025 09:43:28</t>
  </si>
  <si>
    <t>SMA FASTABIQUL KHAIRAT</t>
  </si>
  <si>
    <t>30 Oct 2025 22:07:12</t>
  </si>
  <si>
    <t>SMA Islam Terpadu Granada</t>
  </si>
  <si>
    <t>04 Nov 2025 15:45:33</t>
  </si>
  <si>
    <t>SMA Kristen Immanuel Samarinda</t>
  </si>
  <si>
    <t>20 Oct 2025 11:37:48</t>
  </si>
  <si>
    <t>SMAS Ma arif Samarinda</t>
  </si>
  <si>
    <t>05 Nov 2025 11:43:06</t>
  </si>
  <si>
    <t>SMAS Tunas Kelapa Samarinda</t>
  </si>
  <si>
    <t>02 Oct 2025 07:11:12</t>
  </si>
  <si>
    <t>SMA Negeri 10 Samarinda</t>
  </si>
  <si>
    <t>10 Oct 2025 19:10:34</t>
  </si>
  <si>
    <t>SMA Negeri 12 Samarinda</t>
  </si>
  <si>
    <t>04 Nov 2025 07:22:38</t>
  </si>
  <si>
    <t>SMA Negeri 9 Samarinda</t>
  </si>
  <si>
    <t>31 Oct 2025 07:55:55</t>
  </si>
  <si>
    <t>SMA Budi Bakti</t>
  </si>
  <si>
    <t>21 Oct 2025 13:47:12</t>
  </si>
  <si>
    <t>SMA Citra Kasih</t>
  </si>
  <si>
    <t>14 Oct 2025 07:08:26</t>
  </si>
  <si>
    <t>SMA ISTIQAMAH MUHAMMADIYAH</t>
  </si>
  <si>
    <t>02 Oct 2025 09:41:10</t>
  </si>
  <si>
    <t>SMA IT TURSINA</t>
  </si>
  <si>
    <t>08 Sep 2025 14:37:26</t>
  </si>
  <si>
    <t>SMAS Syaichona Cholil Samarinda</t>
  </si>
  <si>
    <t>09 Oct 2025 08:45:37</t>
  </si>
  <si>
    <t>SMA Negeri 11 Samarinda</t>
  </si>
  <si>
    <t>30 Oct 2025 12:16:31</t>
  </si>
  <si>
    <t>SMA Negeri 15 Samarinda</t>
  </si>
  <si>
    <t>03 Nov 2025 12:36:13</t>
  </si>
  <si>
    <t>SMA Negeri 14 Samarinda</t>
  </si>
  <si>
    <t>05 Nov 2025 08:29:10</t>
  </si>
  <si>
    <t>SMA Negeri 8 Samarinda</t>
  </si>
  <si>
    <t>30 Oct 2025 10:21:50</t>
  </si>
  <si>
    <t>SMAS Muhammadiyah 2 Samarinda</t>
  </si>
  <si>
    <t>28 Oct 2025 14:53:25</t>
  </si>
  <si>
    <t>SMAS Nabil Husein Samarinda</t>
  </si>
  <si>
    <t>30 Oct 2025 11:59:47</t>
  </si>
  <si>
    <t>SMA Negeri 13 Samarinda</t>
  </si>
  <si>
    <t>01 Nov 2025 19:10:02</t>
  </si>
  <si>
    <t>SMA Negeri 2 Samarinda</t>
  </si>
  <si>
    <t>05 Nov 2025 09:21:10</t>
  </si>
  <si>
    <t>SMA Budi Luhur</t>
  </si>
  <si>
    <t>16 Oct 2025 08:00:22</t>
  </si>
  <si>
    <t>SMA Katolik Santo Fransiskus Assisi</t>
  </si>
  <si>
    <t>24 Oct 2025 09:53:39</t>
  </si>
  <si>
    <t>SMA Madina Citra Insani</t>
  </si>
  <si>
    <t>27 Oct 2025 13:19:43</t>
  </si>
  <si>
    <t>SMAS Islam Bunga Bangsa</t>
  </si>
  <si>
    <t>13 Oct 2025 07:48:04</t>
  </si>
  <si>
    <t>SMK Negeri 14 Samarinda</t>
  </si>
  <si>
    <t>25 Oct 2025 00:17:05</t>
  </si>
  <si>
    <t>SMK Negeri 8 Samarinda</t>
  </si>
  <si>
    <t>15 Oct 2025 07:13:21</t>
  </si>
  <si>
    <t>SMKS Plus Melati Samarinda</t>
  </si>
  <si>
    <t>07 Oct 2025 14:27:46</t>
  </si>
  <si>
    <t>SMKS TI Labbaika</t>
  </si>
  <si>
    <t>07 Oct 2025 14:51:17</t>
  </si>
  <si>
    <t>SMK Negeri 11 Samarinda</t>
  </si>
  <si>
    <t>27 Oct 2025 10:12:10</t>
  </si>
  <si>
    <t>SMK Negeri 19 Samarinda</t>
  </si>
  <si>
    <t>04 Nov 2025 09:24:12</t>
  </si>
  <si>
    <t>SMKS Jamiatul Muttaqin</t>
  </si>
  <si>
    <t>14 Oct 2025 07:28:15</t>
  </si>
  <si>
    <t>SMKS IT Subulussalam</t>
  </si>
  <si>
    <t>20 Oct 2025 13:13:10</t>
  </si>
  <si>
    <t>20 Nov 2025 21:49:48</t>
  </si>
  <si>
    <t>07 Dec 2025 06:18:54</t>
  </si>
  <si>
    <t>25 Nov 2025 21:00:59</t>
  </si>
  <si>
    <t>04 Dec 2025 08:43:23</t>
  </si>
  <si>
    <t>SMK Negeri 1 Samarinda</t>
  </si>
  <si>
    <t>27 Oct 2025 08:53:35</t>
  </si>
  <si>
    <t>SMK Negeri 17 Samarinda</t>
  </si>
  <si>
    <t>31 Oct 2025 08:48:13</t>
  </si>
  <si>
    <t>SMK Negeri 2 Samarinda</t>
  </si>
  <si>
    <t>05 Nov 2025 13:00:39</t>
  </si>
  <si>
    <t>SMK Negeri 9 Samarinda</t>
  </si>
  <si>
    <t>28 Oct 2025 07:03:05</t>
  </si>
  <si>
    <t>SMKS Istiqomah Muhammadiyah 4 Samarinda</t>
  </si>
  <si>
    <t>05 Nov 2025 07:53:38</t>
  </si>
  <si>
    <t>SMKS Muhammadiyah 2 Samarinda</t>
  </si>
  <si>
    <t>24 Oct 2025 14:51:41</t>
  </si>
  <si>
    <t>SMKS Muhammadiyah 3 Samarinda</t>
  </si>
  <si>
    <t>30 Sep 2025 21:05:10</t>
  </si>
  <si>
    <t>SMKS Pemuda Samarinda</t>
  </si>
  <si>
    <t>05 Nov 2025 15:28:36</t>
  </si>
  <si>
    <t>SMKS TI Airlangga</t>
  </si>
  <si>
    <t>27 Oct 2025 09:33:24</t>
  </si>
  <si>
    <t>SMK Negeri 10 Samarinda</t>
  </si>
  <si>
    <t>22 Oct 2025 07:39:34</t>
  </si>
  <si>
    <t>SMK Negeri 16 Samarinda</t>
  </si>
  <si>
    <t>22 Oct 2025 09:16:02</t>
  </si>
  <si>
    <t>SMK Negeri 18 Samarinda</t>
  </si>
  <si>
    <t>05 Nov 2025 08:25:58</t>
  </si>
  <si>
    <t>SMK Negeri 3 Samarinda</t>
  </si>
  <si>
    <t>05 Nov 2025 14:10:59</t>
  </si>
  <si>
    <t>SMK Negeri 5 Samarinda</t>
  </si>
  <si>
    <t>04 Nov 2025 07:44:13</t>
  </si>
  <si>
    <t>SMK Negeri 6 Samarinda</t>
  </si>
  <si>
    <t>05 Nov 2025 07:44:30</t>
  </si>
  <si>
    <t>SMK Negeri Pelayaran Kalimantan Samarinda</t>
  </si>
  <si>
    <t>05 Nov 2025 10:37:55</t>
  </si>
  <si>
    <t>SMK-SPP Negeri Samarinda</t>
  </si>
  <si>
    <t>31 Oct 2025 08:28:38</t>
  </si>
  <si>
    <t>SMKS Darussalam Samarinda</t>
  </si>
  <si>
    <t>08 Oct 2025 20:32:54</t>
  </si>
  <si>
    <t>SMKS Kesehatan Samarinda</t>
  </si>
  <si>
    <t>31 Oct 2025 14:34:44</t>
  </si>
  <si>
    <t>SMKS Medika Samarinda</t>
  </si>
  <si>
    <t>05 Nov 2025 18:31:47</t>
  </si>
  <si>
    <t>SMK Negeri 20 Samarinda</t>
  </si>
  <si>
    <t>05 Nov 2025 11:23:05</t>
  </si>
  <si>
    <t>SMK Integral Hidayatullah</t>
  </si>
  <si>
    <t>03 Nov 2025 17:46:23</t>
  </si>
  <si>
    <t>SMKS Miftahul Ulum Samarinda</t>
  </si>
  <si>
    <t>30 Oct 2025 13:18:26</t>
  </si>
  <si>
    <t>SMKS PGRI 5 SAMARINDA</t>
  </si>
  <si>
    <t>07 Oct 2025 10:30:11</t>
  </si>
  <si>
    <t>SMK Kehutanan Negeri Samarinda</t>
  </si>
  <si>
    <t>14 Oct 2025 11:37:22</t>
  </si>
  <si>
    <t>SMK Negeri 12 Samarinda</t>
  </si>
  <si>
    <t>20 Oct 2025 12:08:21</t>
  </si>
  <si>
    <t>SMK Negeri 15 Samarinda</t>
  </si>
  <si>
    <t>25 Oct 2025 11:28:04</t>
  </si>
  <si>
    <t>SMKS Al Azhar Samarinda</t>
  </si>
  <si>
    <t>08 Oct 2025 21:32:22</t>
  </si>
  <si>
    <t>SMKS Cendana DDI Samarinda</t>
  </si>
  <si>
    <t>22 Oct 2025 10:26:21</t>
  </si>
  <si>
    <t>SMKS Nabil Husein Samarinda</t>
  </si>
  <si>
    <t>29 Sep 2025 09:08:54</t>
  </si>
  <si>
    <t>SMKS 17 Agustus 1945</t>
  </si>
  <si>
    <t>SMKS Nuri Samarinda</t>
  </si>
  <si>
    <t>27 Oct 2025 12:20:53</t>
  </si>
  <si>
    <t>SMKS Terpadu Madina Samarinda</t>
  </si>
  <si>
    <t>21 Oct 2025 10:08:40</t>
  </si>
  <si>
    <t>SMKS TI Pratama PGRI Samarinda</t>
  </si>
  <si>
    <t>13 Oct 2025 07:42:00</t>
  </si>
  <si>
    <t>SMKS YPS Samarinda</t>
  </si>
  <si>
    <t>05 Oct 2025 21:42:02</t>
  </si>
  <si>
    <t>SLB TUNAS HARAPAN</t>
  </si>
  <si>
    <t>SLB</t>
  </si>
  <si>
    <t>13 Oct 2025 06:40:31</t>
  </si>
  <si>
    <t>SLB C D UNTUNG TUAH</t>
  </si>
  <si>
    <t>31 Oct 2025 09:06:06</t>
  </si>
  <si>
    <t>Sekolah Khusus Pelita Bunda</t>
  </si>
  <si>
    <t>18 Sep 2025 22:28:10</t>
  </si>
  <si>
    <t>SLB MUTIARA KASIH</t>
  </si>
  <si>
    <t>14 Oct 2025 06:42:50</t>
  </si>
  <si>
    <t>SLBN PEMBINA PROV KALTIM</t>
  </si>
  <si>
    <t>28 Oct 2025 12:38:04</t>
  </si>
  <si>
    <t>SLB CEMARA WILIS</t>
  </si>
  <si>
    <t>06 Oct 2025 10:18:23</t>
  </si>
  <si>
    <t>Sekolah Khusus Istiqomah Samarinda</t>
  </si>
  <si>
    <t>27 Oct 2025 10:55:45</t>
  </si>
  <si>
    <t>SLB WIDYA KARYA</t>
  </si>
  <si>
    <t>27 Oct 2025 12:46:59</t>
  </si>
  <si>
    <t>SLB NEGERI SAMARINDA</t>
  </si>
  <si>
    <t>05 Nov 2025 08:39:09</t>
  </si>
  <si>
    <t>SLB Bhakti Pertiwi Kaltim</t>
  </si>
  <si>
    <t>15 Oct 2025 10:31:41</t>
  </si>
  <si>
    <t>SLB UNTUNG TUAH</t>
  </si>
  <si>
    <t>24 Oct 2025 09:40:47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</si>
</sst>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176" formatCode="_(&quot;Rp&quot;* #,##0_);_(&quot;Rp&quot;* \(#,##0\);_(&quot;Rp&quot;* &quot;-&quot;_);_(@_)"/>
    <numFmt numFmtId="177" formatCode="_(&quot;Rp&quot;* #,##0.00_);_(&quot;Rp&quot;* \(#,##0.00\);_(&quot;Rp&quot;* &quot;-&quot;??_);_(@_)"/>
    <numFmt numFmtId="178" formatCode="_(* #,##0.00_);_(* \(#,##0.00\);_(* &quot;-&quot;??_);_(@_)"/>
  </numFmts>
  <fonts count="25">
    <font>
      <sz val="11"/>
      <name val="Calibri"/>
      <charset val="1"/>
    </font>
    <font>
      <b/>
      <sz val="11"/>
      <name val="Calibri"/>
      <charset val="1"/>
    </font>
    <font>
      <sz val="11"/>
      <name val="Calibri"/>
      <charset val="134"/>
    </font>
    <font>
      <b/>
      <sz val="11"/>
      <name val="Calibri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178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 applyProtection="1"/>
    <xf numFmtId="1" fontId="0" fillId="0" borderId="0" xfId="0" applyNumberFormat="1" applyFont="1" applyBorder="1"/>
    <xf numFmtId="0" fontId="1" fillId="3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4" borderId="0" xfId="0" applyFont="1" applyFill="1" applyBorder="1" applyAlignment="1"/>
    <xf numFmtId="1" fontId="3" fillId="4" borderId="0" xfId="0" applyNumberFormat="1" applyFont="1" applyFill="1" applyBorder="1" applyAlignment="1"/>
    <xf numFmtId="0" fontId="3" fillId="4" borderId="1" xfId="0" applyFont="1" applyFill="1" applyBorder="1" applyAlignment="1"/>
    <xf numFmtId="0" fontId="3" fillId="0" borderId="1" xfId="0" applyFont="1" applyFill="1" applyBorder="1" applyAlignment="1"/>
    <xf numFmtId="0" fontId="1" fillId="5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1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6" borderId="0" xfId="0" applyFont="1" applyFill="1" applyBorder="1" applyAlignment="1">
      <alignment horizontal="left"/>
    </xf>
    <xf numFmtId="0" fontId="1" fillId="0" borderId="0" xfId="0" applyNumberFormat="1" applyFont="1" applyBorder="1" applyAlignment="1" applyProtection="1"/>
    <xf numFmtId="1" fontId="1" fillId="0" borderId="0" xfId="0" applyNumberFormat="1" applyFont="1" applyBorder="1" applyAlignment="1" applyProtection="1"/>
    <xf numFmtId="0" fontId="1" fillId="7" borderId="0" xfId="0" applyFont="1" applyFill="1" applyBorder="1" applyAlignment="1">
      <alignment horizontal="left"/>
    </xf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1" fillId="8" borderId="0" xfId="0" applyFont="1" applyFill="1" applyBorder="1" applyAlignment="1">
      <alignment horizontal="left"/>
    </xf>
    <xf numFmtId="22" fontId="0" fillId="0" borderId="0" xfId="0" applyNumberFormat="1" applyFont="1" applyAlignment="1" applyProtection="1"/>
    <xf numFmtId="0" fontId="0" fillId="0" borderId="0" xfId="0" applyFont="1"/>
    <xf numFmtId="22" fontId="0" fillId="0" borderId="0" xfId="0" applyNumberFormat="1" applyFont="1"/>
    <xf numFmtId="0" fontId="1" fillId="9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1" fontId="2" fillId="0" borderId="0" xfId="0" applyNumberFormat="1" applyFont="1" applyFill="1" applyBorder="1" applyAlignment="1"/>
    <xf numFmtId="0" fontId="1" fillId="10" borderId="0" xfId="0" applyFont="1" applyFill="1" applyBorder="1" applyAlignment="1">
      <alignment horizontal="left"/>
    </xf>
    <xf numFmtId="0" fontId="1" fillId="11" borderId="0" xfId="0" applyFont="1" applyFill="1" applyBorder="1" applyAlignment="1">
      <alignment horizontal="left"/>
    </xf>
    <xf numFmtId="0" fontId="1" fillId="2" borderId="0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0"/>
  <sheetViews>
    <sheetView tabSelected="1" topLeftCell="A217" workbookViewId="0">
      <selection activeCell="B254" sqref="B254"/>
    </sheetView>
  </sheetViews>
  <sheetFormatPr defaultColWidth="8.50909090909091" defaultRowHeight="14.5"/>
  <cols>
    <col min="1" max="1" width="6.50909090909091" customWidth="1"/>
    <col min="2" max="2" width="52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15</v>
      </c>
      <c r="C3" s="4">
        <v>30405990</v>
      </c>
      <c r="D3" t="s">
        <v>16</v>
      </c>
      <c r="E3" t="s">
        <v>17</v>
      </c>
      <c r="F3" t="s">
        <v>18</v>
      </c>
      <c r="G3" s="4">
        <v>5</v>
      </c>
      <c r="H3" s="4">
        <v>86</v>
      </c>
      <c r="I3" s="4">
        <v>7</v>
      </c>
      <c r="J3" s="4">
        <v>7</v>
      </c>
      <c r="K3" s="4">
        <v>0</v>
      </c>
      <c r="L3" s="4">
        <v>3</v>
      </c>
      <c r="M3" s="4">
        <v>0</v>
      </c>
      <c r="N3" s="4">
        <v>0</v>
      </c>
    </row>
    <row r="4" spans="1:14">
      <c r="A4" s="4">
        <v>2</v>
      </c>
      <c r="B4" t="s">
        <v>19</v>
      </c>
      <c r="C4" s="4">
        <v>70053424</v>
      </c>
      <c r="D4" t="s">
        <v>16</v>
      </c>
      <c r="E4" t="s">
        <v>20</v>
      </c>
      <c r="F4" t="s">
        <v>21</v>
      </c>
      <c r="G4" s="4">
        <v>1</v>
      </c>
      <c r="H4" s="4">
        <v>11</v>
      </c>
      <c r="I4" s="4">
        <v>1</v>
      </c>
      <c r="J4" s="4">
        <v>1</v>
      </c>
      <c r="K4" s="4">
        <v>1</v>
      </c>
      <c r="L4" s="4">
        <v>1</v>
      </c>
      <c r="M4" s="4">
        <v>0</v>
      </c>
      <c r="N4" s="4">
        <v>0</v>
      </c>
    </row>
    <row r="5" spans="1:14">
      <c r="A5" s="4">
        <v>3</v>
      </c>
      <c r="B5" t="s">
        <v>22</v>
      </c>
      <c r="C5" s="4">
        <v>69905587</v>
      </c>
      <c r="D5" t="s">
        <v>16</v>
      </c>
      <c r="E5" t="s">
        <v>20</v>
      </c>
      <c r="F5" t="s">
        <v>23</v>
      </c>
      <c r="G5" s="4">
        <v>1</v>
      </c>
      <c r="H5" s="4">
        <v>122</v>
      </c>
      <c r="I5" s="4">
        <v>8</v>
      </c>
      <c r="J5" s="4">
        <v>10</v>
      </c>
      <c r="K5" s="4">
        <v>5</v>
      </c>
      <c r="L5" s="4">
        <v>7</v>
      </c>
      <c r="M5" s="4">
        <v>0</v>
      </c>
      <c r="N5" s="4">
        <v>0</v>
      </c>
    </row>
    <row r="6" spans="1:14">
      <c r="A6" s="4">
        <v>4</v>
      </c>
      <c r="B6" t="s">
        <v>24</v>
      </c>
      <c r="C6" s="4">
        <v>69921259</v>
      </c>
      <c r="D6" t="s">
        <v>16</v>
      </c>
      <c r="E6" t="s">
        <v>20</v>
      </c>
      <c r="F6" t="s">
        <v>25</v>
      </c>
      <c r="G6" s="4">
        <v>1</v>
      </c>
      <c r="H6" s="4">
        <v>12</v>
      </c>
      <c r="I6" s="4">
        <v>1</v>
      </c>
      <c r="J6" s="4">
        <v>2</v>
      </c>
      <c r="K6" s="4">
        <v>1</v>
      </c>
      <c r="L6" s="4">
        <v>2</v>
      </c>
      <c r="M6" s="4">
        <v>0</v>
      </c>
      <c r="N6" s="4">
        <v>0</v>
      </c>
    </row>
    <row r="7" spans="1:14">
      <c r="A7" s="4">
        <v>5</v>
      </c>
      <c r="B7" t="s">
        <v>26</v>
      </c>
      <c r="C7" s="4">
        <v>70051780</v>
      </c>
      <c r="D7" t="s">
        <v>16</v>
      </c>
      <c r="E7" t="s">
        <v>20</v>
      </c>
      <c r="F7" t="s">
        <v>27</v>
      </c>
      <c r="G7" s="4">
        <v>12</v>
      </c>
      <c r="H7" s="4">
        <v>14</v>
      </c>
      <c r="I7" s="4">
        <v>1</v>
      </c>
      <c r="J7" s="4">
        <v>1</v>
      </c>
      <c r="K7" s="4">
        <v>1</v>
      </c>
      <c r="L7" s="4">
        <v>1</v>
      </c>
      <c r="M7" s="4">
        <v>0</v>
      </c>
      <c r="N7" s="4">
        <v>0</v>
      </c>
    </row>
    <row r="8" spans="1:14">
      <c r="A8" s="4">
        <v>6</v>
      </c>
      <c r="B8" t="s">
        <v>28</v>
      </c>
      <c r="C8" s="4">
        <v>70038173</v>
      </c>
      <c r="D8" t="s">
        <v>16</v>
      </c>
      <c r="E8" t="s">
        <v>20</v>
      </c>
      <c r="F8" t="s">
        <v>29</v>
      </c>
      <c r="G8" s="4">
        <v>1</v>
      </c>
      <c r="H8" s="4">
        <v>29</v>
      </c>
      <c r="I8" s="4">
        <v>2</v>
      </c>
      <c r="J8" s="4">
        <v>2</v>
      </c>
      <c r="K8" s="4">
        <v>4</v>
      </c>
      <c r="L8" s="4">
        <v>3</v>
      </c>
      <c r="M8" s="4">
        <v>0</v>
      </c>
      <c r="N8" s="4">
        <v>0</v>
      </c>
    </row>
    <row r="9" spans="1:14">
      <c r="A9" s="4">
        <v>7</v>
      </c>
      <c r="B9" t="s">
        <v>30</v>
      </c>
      <c r="C9" s="4">
        <v>69926127</v>
      </c>
      <c r="D9" t="s">
        <v>16</v>
      </c>
      <c r="E9" t="s">
        <v>20</v>
      </c>
      <c r="F9" t="s">
        <v>31</v>
      </c>
      <c r="G9" s="4">
        <v>9</v>
      </c>
      <c r="H9" s="4">
        <v>29</v>
      </c>
      <c r="I9" s="4">
        <v>3</v>
      </c>
      <c r="J9" s="4">
        <v>3</v>
      </c>
      <c r="K9" s="4">
        <v>1</v>
      </c>
      <c r="L9" s="4">
        <v>3</v>
      </c>
      <c r="M9" s="4">
        <v>0</v>
      </c>
      <c r="N9" s="4">
        <v>1</v>
      </c>
    </row>
    <row r="10" spans="1:14">
      <c r="A10" s="4">
        <v>8</v>
      </c>
      <c r="B10" t="s">
        <v>32</v>
      </c>
      <c r="C10" s="4">
        <v>69905335</v>
      </c>
      <c r="D10" t="s">
        <v>16</v>
      </c>
      <c r="E10" t="s">
        <v>20</v>
      </c>
      <c r="F10" t="s">
        <v>33</v>
      </c>
      <c r="G10" s="4">
        <v>14</v>
      </c>
      <c r="H10" s="4">
        <v>43</v>
      </c>
      <c r="I10" s="4">
        <v>4</v>
      </c>
      <c r="J10" s="4">
        <v>4</v>
      </c>
      <c r="K10" s="4">
        <v>1</v>
      </c>
      <c r="L10" s="4">
        <v>4</v>
      </c>
      <c r="M10" s="4">
        <v>0</v>
      </c>
      <c r="N10" s="4">
        <v>1</v>
      </c>
    </row>
    <row r="11" spans="1:14">
      <c r="A11" s="4">
        <v>9</v>
      </c>
      <c r="B11" t="s">
        <v>34</v>
      </c>
      <c r="C11" s="4">
        <v>69975047</v>
      </c>
      <c r="D11" t="s">
        <v>16</v>
      </c>
      <c r="E11" t="s">
        <v>20</v>
      </c>
      <c r="F11" t="s">
        <v>35</v>
      </c>
      <c r="G11" s="4">
        <v>5</v>
      </c>
      <c r="H11" s="4">
        <v>18</v>
      </c>
      <c r="I11" s="4">
        <v>1</v>
      </c>
      <c r="J11" s="4">
        <v>1</v>
      </c>
      <c r="K11" s="4">
        <v>3</v>
      </c>
      <c r="L11" s="4">
        <v>5</v>
      </c>
      <c r="M11" s="4">
        <v>0</v>
      </c>
      <c r="N11" s="4">
        <v>0</v>
      </c>
    </row>
    <row r="12" spans="1:14">
      <c r="A12" s="4">
        <v>10</v>
      </c>
      <c r="B12" t="s">
        <v>36</v>
      </c>
      <c r="C12" s="4">
        <v>30406001</v>
      </c>
      <c r="D12" t="s">
        <v>16</v>
      </c>
      <c r="E12" t="s">
        <v>20</v>
      </c>
      <c r="F12" t="s">
        <v>37</v>
      </c>
      <c r="G12" s="4">
        <v>1</v>
      </c>
      <c r="H12" s="4">
        <v>37</v>
      </c>
      <c r="I12" s="4">
        <v>3</v>
      </c>
      <c r="J12" s="4">
        <v>3</v>
      </c>
      <c r="K12" s="4">
        <v>2</v>
      </c>
      <c r="L12" s="4">
        <v>3</v>
      </c>
      <c r="M12" s="4">
        <v>0</v>
      </c>
      <c r="N12" s="4">
        <v>0</v>
      </c>
    </row>
    <row r="13" spans="1:14">
      <c r="A13" s="4">
        <v>11</v>
      </c>
      <c r="B13" t="s">
        <v>38</v>
      </c>
      <c r="C13" s="4">
        <v>30406095</v>
      </c>
      <c r="D13" t="s">
        <v>16</v>
      </c>
      <c r="E13" t="s">
        <v>20</v>
      </c>
      <c r="F13" t="s">
        <v>39</v>
      </c>
      <c r="G13" s="4">
        <v>3</v>
      </c>
      <c r="H13" s="4">
        <v>1</v>
      </c>
      <c r="I13" s="4">
        <v>1</v>
      </c>
      <c r="J13" s="4">
        <v>1</v>
      </c>
      <c r="K13" s="4">
        <v>0</v>
      </c>
      <c r="L13" s="4">
        <v>1</v>
      </c>
      <c r="M13" s="4">
        <v>0</v>
      </c>
      <c r="N13" s="4">
        <v>0</v>
      </c>
    </row>
    <row r="14" spans="1:14">
      <c r="A14" s="4">
        <v>12</v>
      </c>
      <c r="B14" t="s">
        <v>40</v>
      </c>
      <c r="C14" s="4">
        <v>30405995</v>
      </c>
      <c r="D14" t="s">
        <v>16</v>
      </c>
      <c r="E14" t="s">
        <v>20</v>
      </c>
      <c r="F14" t="s">
        <v>29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>
      <c r="A15" s="4">
        <v>13</v>
      </c>
      <c r="B15" t="s">
        <v>41</v>
      </c>
      <c r="C15" s="4">
        <v>30405983</v>
      </c>
      <c r="D15" t="s">
        <v>16</v>
      </c>
      <c r="E15" t="s">
        <v>20</v>
      </c>
      <c r="F15" t="s">
        <v>42</v>
      </c>
      <c r="G15" s="4">
        <v>1</v>
      </c>
      <c r="H15" s="4">
        <v>90</v>
      </c>
      <c r="I15" s="4">
        <v>7</v>
      </c>
      <c r="J15" s="4">
        <v>7</v>
      </c>
      <c r="K15" s="4">
        <v>1</v>
      </c>
      <c r="L15" s="4">
        <v>7</v>
      </c>
      <c r="M15" s="4">
        <v>0</v>
      </c>
      <c r="N15" s="4">
        <v>0</v>
      </c>
    </row>
    <row r="16" spans="1:14">
      <c r="A16" s="4">
        <v>14</v>
      </c>
      <c r="B16" t="s">
        <v>43</v>
      </c>
      <c r="C16" s="4">
        <v>30405985</v>
      </c>
      <c r="D16" t="s">
        <v>16</v>
      </c>
      <c r="E16" t="s">
        <v>20</v>
      </c>
      <c r="F16" t="s">
        <v>44</v>
      </c>
      <c r="G16" s="4">
        <v>1</v>
      </c>
      <c r="H16" s="4">
        <v>74</v>
      </c>
      <c r="I16" s="4">
        <v>5</v>
      </c>
      <c r="J16" s="4">
        <v>9</v>
      </c>
      <c r="K16" s="4">
        <v>1</v>
      </c>
      <c r="L16" s="4">
        <v>5</v>
      </c>
      <c r="M16" s="4">
        <v>0</v>
      </c>
      <c r="N16" s="4">
        <v>0</v>
      </c>
    </row>
    <row r="17" spans="1:14">
      <c r="A17" s="4">
        <v>15</v>
      </c>
      <c r="B17" t="s">
        <v>45</v>
      </c>
      <c r="C17" s="4">
        <v>30406003</v>
      </c>
      <c r="D17" t="s">
        <v>16</v>
      </c>
      <c r="E17" t="s">
        <v>20</v>
      </c>
      <c r="F17" t="s">
        <v>46</v>
      </c>
      <c r="G17" s="4">
        <v>5</v>
      </c>
      <c r="H17" s="4">
        <v>68</v>
      </c>
      <c r="I17" s="4">
        <v>4</v>
      </c>
      <c r="J17" s="4">
        <v>4</v>
      </c>
      <c r="K17" s="4">
        <v>1</v>
      </c>
      <c r="L17" s="4">
        <v>3</v>
      </c>
      <c r="M17" s="4">
        <v>0</v>
      </c>
      <c r="N17" s="4">
        <v>0</v>
      </c>
    </row>
    <row r="18" spans="1:14">
      <c r="A18" s="4">
        <v>16</v>
      </c>
      <c r="B18" t="s">
        <v>47</v>
      </c>
      <c r="C18" s="4">
        <v>30405993</v>
      </c>
      <c r="D18" t="s">
        <v>16</v>
      </c>
      <c r="E18" t="s">
        <v>20</v>
      </c>
      <c r="F18" t="s">
        <v>48</v>
      </c>
      <c r="G18" s="4">
        <v>1</v>
      </c>
      <c r="H18" s="4">
        <v>89</v>
      </c>
      <c r="I18" s="4">
        <v>6</v>
      </c>
      <c r="J18" s="4">
        <v>7</v>
      </c>
      <c r="K18" s="4">
        <v>1</v>
      </c>
      <c r="L18" s="4">
        <v>4</v>
      </c>
      <c r="M18" s="4">
        <v>0</v>
      </c>
      <c r="N18" s="4">
        <v>0</v>
      </c>
    </row>
    <row r="19" spans="1:14">
      <c r="A19" s="4">
        <v>17</v>
      </c>
      <c r="B19" t="s">
        <v>49</v>
      </c>
      <c r="C19" s="4">
        <v>30405997</v>
      </c>
      <c r="D19" t="s">
        <v>16</v>
      </c>
      <c r="E19" t="s">
        <v>20</v>
      </c>
      <c r="F19" t="s">
        <v>50</v>
      </c>
      <c r="G19" s="4">
        <v>10</v>
      </c>
      <c r="H19" s="4">
        <v>11</v>
      </c>
      <c r="I19" s="4">
        <v>1</v>
      </c>
      <c r="J19" s="4">
        <v>4</v>
      </c>
      <c r="K19" s="4">
        <v>2</v>
      </c>
      <c r="L19" s="4">
        <v>2</v>
      </c>
      <c r="M19" s="4">
        <v>0</v>
      </c>
      <c r="N19" s="4">
        <v>0</v>
      </c>
    </row>
    <row r="20" spans="1:14">
      <c r="A20" s="4">
        <v>18</v>
      </c>
      <c r="B20" t="s">
        <v>51</v>
      </c>
      <c r="C20" s="4">
        <v>30405994</v>
      </c>
      <c r="D20" t="s">
        <v>16</v>
      </c>
      <c r="E20" t="s">
        <v>20</v>
      </c>
      <c r="F20" t="s">
        <v>52</v>
      </c>
      <c r="G20" s="4">
        <v>30</v>
      </c>
      <c r="H20" s="4">
        <v>80</v>
      </c>
      <c r="I20" s="4">
        <v>5</v>
      </c>
      <c r="J20" s="4">
        <v>7</v>
      </c>
      <c r="K20" s="4">
        <v>1</v>
      </c>
      <c r="L20" s="4">
        <v>8</v>
      </c>
      <c r="M20" s="4">
        <v>0</v>
      </c>
      <c r="N20" s="4">
        <v>0</v>
      </c>
    </row>
    <row r="21" spans="1:14">
      <c r="A21" s="3"/>
      <c r="B21" s="3"/>
      <c r="C21" s="3"/>
      <c r="D21" s="3"/>
      <c r="E21" s="3"/>
      <c r="F21" s="3" t="s">
        <v>53</v>
      </c>
      <c r="G21" s="3">
        <v>101</v>
      </c>
      <c r="H21" s="3">
        <v>814</v>
      </c>
      <c r="I21" s="3">
        <v>60</v>
      </c>
      <c r="J21" s="3">
        <v>73</v>
      </c>
      <c r="K21" s="3">
        <v>26</v>
      </c>
      <c r="L21" s="3">
        <v>62</v>
      </c>
      <c r="M21" s="3">
        <v>0</v>
      </c>
      <c r="N21" s="3">
        <v>2</v>
      </c>
    </row>
    <row r="22" spans="1:14">
      <c r="A22" s="25" t="s">
        <v>54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>
      <c r="A23" s="3" t="s">
        <v>1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  <c r="N23" s="3" t="s">
        <v>14</v>
      </c>
    </row>
    <row r="24" spans="1:14">
      <c r="A24" s="4">
        <v>1</v>
      </c>
      <c r="B24" t="s">
        <v>55</v>
      </c>
      <c r="C24" s="4">
        <v>30406017</v>
      </c>
      <c r="D24" t="s">
        <v>16</v>
      </c>
      <c r="E24" t="s">
        <v>17</v>
      </c>
      <c r="F24" t="s">
        <v>56</v>
      </c>
      <c r="G24" s="4">
        <v>8</v>
      </c>
      <c r="H24" s="4">
        <v>75</v>
      </c>
      <c r="I24" s="4">
        <v>5</v>
      </c>
      <c r="J24" s="4">
        <v>5</v>
      </c>
      <c r="K24" s="4">
        <v>4</v>
      </c>
      <c r="L24" s="4">
        <v>4</v>
      </c>
      <c r="M24" s="4">
        <v>0</v>
      </c>
      <c r="N24" s="4">
        <v>0</v>
      </c>
    </row>
    <row r="25" spans="1:14">
      <c r="A25" s="4">
        <v>2</v>
      </c>
      <c r="B25" t="s">
        <v>57</v>
      </c>
      <c r="C25" s="4">
        <v>30406009</v>
      </c>
      <c r="D25" t="s">
        <v>16</v>
      </c>
      <c r="E25" t="s">
        <v>17</v>
      </c>
      <c r="F25" t="s">
        <v>58</v>
      </c>
      <c r="G25" s="4">
        <v>1</v>
      </c>
      <c r="H25" s="4">
        <v>66</v>
      </c>
      <c r="I25" s="4">
        <v>3</v>
      </c>
      <c r="J25" s="4">
        <v>3</v>
      </c>
      <c r="K25" s="4">
        <v>3</v>
      </c>
      <c r="L25" s="4">
        <v>3</v>
      </c>
      <c r="M25" s="4">
        <v>0</v>
      </c>
      <c r="N25" s="4">
        <v>0</v>
      </c>
    </row>
    <row r="26" spans="1:14">
      <c r="A26" s="4">
        <v>3</v>
      </c>
      <c r="B26" t="s">
        <v>59</v>
      </c>
      <c r="C26" s="4">
        <v>70053063</v>
      </c>
      <c r="D26" t="s">
        <v>16</v>
      </c>
      <c r="E26" t="s">
        <v>20</v>
      </c>
      <c r="F26" t="s">
        <v>60</v>
      </c>
      <c r="G26" s="4">
        <v>10</v>
      </c>
      <c r="H26" s="4">
        <v>42</v>
      </c>
      <c r="I26" s="4">
        <v>2</v>
      </c>
      <c r="J26" s="4">
        <v>1</v>
      </c>
      <c r="K26" s="4">
        <v>1</v>
      </c>
      <c r="L26" s="4">
        <v>2</v>
      </c>
      <c r="M26" s="4">
        <v>0</v>
      </c>
      <c r="N26" s="4">
        <v>0</v>
      </c>
    </row>
    <row r="27" spans="1:14">
      <c r="A27" s="4">
        <v>4</v>
      </c>
      <c r="B27" t="s">
        <v>61</v>
      </c>
      <c r="C27" s="4">
        <v>69988492</v>
      </c>
      <c r="D27" t="s">
        <v>16</v>
      </c>
      <c r="E27" t="s">
        <v>20</v>
      </c>
      <c r="F27" t="s">
        <v>62</v>
      </c>
      <c r="G27" s="4">
        <v>6</v>
      </c>
      <c r="H27" s="4">
        <v>19</v>
      </c>
      <c r="I27" s="4">
        <v>2</v>
      </c>
      <c r="J27" s="4">
        <v>2</v>
      </c>
      <c r="K27" s="4">
        <v>2</v>
      </c>
      <c r="L27" s="4">
        <v>2</v>
      </c>
      <c r="M27" s="4">
        <v>0</v>
      </c>
      <c r="N27" s="4">
        <v>0</v>
      </c>
    </row>
    <row r="28" spans="1:14">
      <c r="A28" s="4">
        <v>5</v>
      </c>
      <c r="B28" t="s">
        <v>63</v>
      </c>
      <c r="C28" s="4">
        <v>69987713</v>
      </c>
      <c r="D28" t="s">
        <v>16</v>
      </c>
      <c r="E28" t="s">
        <v>20</v>
      </c>
      <c r="F28" t="s">
        <v>64</v>
      </c>
      <c r="G28" s="4">
        <v>2</v>
      </c>
      <c r="H28" s="4">
        <v>29</v>
      </c>
      <c r="I28" s="4">
        <v>2</v>
      </c>
      <c r="J28" s="4">
        <v>2</v>
      </c>
      <c r="K28" s="4">
        <v>1</v>
      </c>
      <c r="L28" s="4">
        <v>2</v>
      </c>
      <c r="M28" s="4">
        <v>0</v>
      </c>
      <c r="N28" s="4">
        <v>1</v>
      </c>
    </row>
    <row r="29" spans="1:14">
      <c r="A29" s="4">
        <v>6</v>
      </c>
      <c r="B29" t="s">
        <v>65</v>
      </c>
      <c r="C29" s="4">
        <v>69940603</v>
      </c>
      <c r="D29" t="s">
        <v>16</v>
      </c>
      <c r="E29" t="s">
        <v>20</v>
      </c>
      <c r="F29" t="s">
        <v>29</v>
      </c>
      <c r="G29" s="4">
        <v>1</v>
      </c>
      <c r="H29" s="4">
        <v>12</v>
      </c>
      <c r="I29" s="4">
        <v>1</v>
      </c>
      <c r="J29" s="4">
        <v>1</v>
      </c>
      <c r="K29" s="4">
        <v>1</v>
      </c>
      <c r="L29" s="4">
        <v>1</v>
      </c>
      <c r="M29" s="4">
        <v>0</v>
      </c>
      <c r="N29" s="4">
        <v>0</v>
      </c>
    </row>
    <row r="30" spans="1:14">
      <c r="A30" s="4">
        <v>7</v>
      </c>
      <c r="B30" t="s">
        <v>66</v>
      </c>
      <c r="C30" s="4">
        <v>30406020</v>
      </c>
      <c r="D30" t="s">
        <v>16</v>
      </c>
      <c r="E30" t="s">
        <v>20</v>
      </c>
      <c r="F30" t="s">
        <v>67</v>
      </c>
      <c r="G30" s="4">
        <v>4</v>
      </c>
      <c r="H30" s="4">
        <v>21</v>
      </c>
      <c r="I30" s="4">
        <v>2</v>
      </c>
      <c r="J30" s="4">
        <v>4</v>
      </c>
      <c r="K30" s="4">
        <v>1</v>
      </c>
      <c r="L30" s="4">
        <v>2</v>
      </c>
      <c r="M30" s="4">
        <v>0</v>
      </c>
      <c r="N30" s="4">
        <v>0</v>
      </c>
    </row>
    <row r="31" spans="1:14">
      <c r="A31" s="4">
        <v>8</v>
      </c>
      <c r="B31" t="s">
        <v>68</v>
      </c>
      <c r="C31" s="4">
        <v>30406014</v>
      </c>
      <c r="D31" t="s">
        <v>16</v>
      </c>
      <c r="E31" t="s">
        <v>20</v>
      </c>
      <c r="F31" t="s">
        <v>69</v>
      </c>
      <c r="G31" s="4">
        <v>1</v>
      </c>
      <c r="H31" s="4">
        <v>20</v>
      </c>
      <c r="I31" s="4">
        <v>2</v>
      </c>
      <c r="J31" s="4">
        <v>2</v>
      </c>
      <c r="K31" s="4">
        <v>2</v>
      </c>
      <c r="L31" s="4">
        <v>3</v>
      </c>
      <c r="M31" s="4">
        <v>0</v>
      </c>
      <c r="N31" s="4">
        <v>0</v>
      </c>
    </row>
    <row r="32" spans="1:14">
      <c r="A32" s="4">
        <v>9</v>
      </c>
      <c r="B32" t="s">
        <v>70</v>
      </c>
      <c r="C32" s="4">
        <v>30406006</v>
      </c>
      <c r="D32" t="s">
        <v>16</v>
      </c>
      <c r="E32" t="s">
        <v>20</v>
      </c>
      <c r="F32" t="s">
        <v>71</v>
      </c>
      <c r="G32" s="4">
        <v>1</v>
      </c>
      <c r="H32" s="4">
        <v>38</v>
      </c>
      <c r="I32" s="4">
        <v>2</v>
      </c>
      <c r="J32" s="4">
        <v>2</v>
      </c>
      <c r="K32" s="4">
        <v>3</v>
      </c>
      <c r="L32" s="4">
        <v>4</v>
      </c>
      <c r="M32" s="4">
        <v>0</v>
      </c>
      <c r="N32" s="4">
        <v>0</v>
      </c>
    </row>
    <row r="33" spans="1:14">
      <c r="A33" s="4">
        <v>10</v>
      </c>
      <c r="B33" t="s">
        <v>72</v>
      </c>
      <c r="C33" s="4">
        <v>30406007</v>
      </c>
      <c r="D33" t="s">
        <v>16</v>
      </c>
      <c r="E33" t="s">
        <v>20</v>
      </c>
      <c r="F33" t="s">
        <v>73</v>
      </c>
      <c r="G33" s="4">
        <v>1</v>
      </c>
      <c r="H33" s="4">
        <v>96</v>
      </c>
      <c r="I33" s="4">
        <v>6</v>
      </c>
      <c r="J33" s="4">
        <v>8</v>
      </c>
      <c r="K33" s="4">
        <v>2</v>
      </c>
      <c r="L33" s="4">
        <v>6</v>
      </c>
      <c r="M33" s="4">
        <v>0</v>
      </c>
      <c r="N33" s="4">
        <v>1</v>
      </c>
    </row>
    <row r="34" spans="1:14">
      <c r="A34" s="4">
        <v>11</v>
      </c>
      <c r="B34" t="s">
        <v>74</v>
      </c>
      <c r="C34" s="4">
        <v>30406008</v>
      </c>
      <c r="D34" t="s">
        <v>16</v>
      </c>
      <c r="E34" t="s">
        <v>20</v>
      </c>
      <c r="F34" t="s">
        <v>75</v>
      </c>
      <c r="G34" s="4">
        <v>3</v>
      </c>
      <c r="H34" s="4">
        <v>27</v>
      </c>
      <c r="I34" s="4">
        <v>2</v>
      </c>
      <c r="J34" s="4">
        <v>3</v>
      </c>
      <c r="K34" s="4">
        <v>2</v>
      </c>
      <c r="L34" s="4">
        <v>3</v>
      </c>
      <c r="M34" s="4">
        <v>0</v>
      </c>
      <c r="N34" s="4">
        <v>0</v>
      </c>
    </row>
    <row r="35" spans="1:14">
      <c r="A35" s="4">
        <v>12</v>
      </c>
      <c r="B35" t="s">
        <v>76</v>
      </c>
      <c r="C35" s="4">
        <v>30406016</v>
      </c>
      <c r="D35" t="s">
        <v>16</v>
      </c>
      <c r="E35" t="s">
        <v>20</v>
      </c>
      <c r="F35" t="s">
        <v>29</v>
      </c>
      <c r="G35" s="4">
        <v>1</v>
      </c>
      <c r="H35" s="4">
        <v>71</v>
      </c>
      <c r="I35" s="4">
        <v>5</v>
      </c>
      <c r="J35" s="4">
        <v>6</v>
      </c>
      <c r="K35" s="4">
        <v>2</v>
      </c>
      <c r="L35" s="4">
        <v>5</v>
      </c>
      <c r="M35" s="4">
        <v>0</v>
      </c>
      <c r="N35" s="4">
        <v>0</v>
      </c>
    </row>
    <row r="36" spans="1:14">
      <c r="A36" s="4">
        <v>13</v>
      </c>
      <c r="B36" t="s">
        <v>77</v>
      </c>
      <c r="C36" s="4">
        <v>30406011</v>
      </c>
      <c r="D36" t="s">
        <v>16</v>
      </c>
      <c r="E36" t="s">
        <v>20</v>
      </c>
      <c r="F36" t="s">
        <v>78</v>
      </c>
      <c r="G36" s="4">
        <v>1</v>
      </c>
      <c r="H36" s="4">
        <v>53</v>
      </c>
      <c r="I36" s="4">
        <v>3</v>
      </c>
      <c r="J36" s="4">
        <v>3</v>
      </c>
      <c r="K36" s="4">
        <v>2</v>
      </c>
      <c r="L36" s="4">
        <v>4</v>
      </c>
      <c r="M36" s="4">
        <v>0</v>
      </c>
      <c r="N36" s="4">
        <v>0</v>
      </c>
    </row>
    <row r="37" spans="1:14">
      <c r="A37" s="4">
        <v>14</v>
      </c>
      <c r="B37" t="s">
        <v>79</v>
      </c>
      <c r="C37" s="4">
        <v>30406010</v>
      </c>
      <c r="D37" t="s">
        <v>16</v>
      </c>
      <c r="E37" t="s">
        <v>20</v>
      </c>
      <c r="F37" t="s">
        <v>80</v>
      </c>
      <c r="G37" s="4">
        <v>1</v>
      </c>
      <c r="H37" s="4">
        <v>19</v>
      </c>
      <c r="I37" s="4">
        <v>2</v>
      </c>
      <c r="J37" s="4">
        <v>2</v>
      </c>
      <c r="K37" s="4">
        <v>0</v>
      </c>
      <c r="L37" s="4">
        <v>2</v>
      </c>
      <c r="M37" s="4">
        <v>0</v>
      </c>
      <c r="N37" s="4">
        <v>0</v>
      </c>
    </row>
    <row r="38" spans="1:14">
      <c r="A38" s="4">
        <v>15</v>
      </c>
      <c r="B38" t="s">
        <v>81</v>
      </c>
      <c r="C38" s="4">
        <v>30406013</v>
      </c>
      <c r="D38" t="s">
        <v>16</v>
      </c>
      <c r="E38" t="s">
        <v>20</v>
      </c>
      <c r="F38" t="s">
        <v>82</v>
      </c>
      <c r="G38" s="4">
        <v>1</v>
      </c>
      <c r="H38" s="4">
        <v>18</v>
      </c>
      <c r="I38" s="4">
        <v>2</v>
      </c>
      <c r="J38" s="4">
        <v>1</v>
      </c>
      <c r="K38" s="4">
        <v>2</v>
      </c>
      <c r="L38" s="4">
        <v>3</v>
      </c>
      <c r="M38" s="4">
        <v>0</v>
      </c>
      <c r="N38" s="4">
        <v>0</v>
      </c>
    </row>
    <row r="39" spans="1:14">
      <c r="A39" s="4">
        <v>16</v>
      </c>
      <c r="B39" t="s">
        <v>83</v>
      </c>
      <c r="C39" s="4">
        <v>30406015</v>
      </c>
      <c r="D39" t="s">
        <v>16</v>
      </c>
      <c r="E39" t="s">
        <v>20</v>
      </c>
      <c r="F39" t="s">
        <v>84</v>
      </c>
      <c r="G39" s="4">
        <v>15</v>
      </c>
      <c r="H39" s="4">
        <v>2</v>
      </c>
      <c r="I39" s="4">
        <v>1</v>
      </c>
      <c r="J39" s="4">
        <v>1</v>
      </c>
      <c r="K39" s="4">
        <v>2</v>
      </c>
      <c r="L39" s="4">
        <v>1</v>
      </c>
      <c r="M39" s="4">
        <v>0</v>
      </c>
      <c r="N39" s="4">
        <v>0</v>
      </c>
    </row>
    <row r="40" spans="1:14">
      <c r="A40" s="3"/>
      <c r="B40" s="3"/>
      <c r="C40" s="3"/>
      <c r="D40" s="3"/>
      <c r="E40" s="3"/>
      <c r="F40" s="3" t="s">
        <v>53</v>
      </c>
      <c r="G40" s="3">
        <v>57</v>
      </c>
      <c r="H40" s="3">
        <v>608</v>
      </c>
      <c r="I40" s="3">
        <v>42</v>
      </c>
      <c r="J40" s="3">
        <v>46</v>
      </c>
      <c r="K40" s="3">
        <v>30</v>
      </c>
      <c r="L40" s="3">
        <v>47</v>
      </c>
      <c r="M40" s="3">
        <v>0</v>
      </c>
      <c r="N40" s="3">
        <v>2</v>
      </c>
    </row>
    <row r="41" spans="1:14">
      <c r="A41" s="25" t="s">
        <v>85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3" t="s">
        <v>6</v>
      </c>
      <c r="G42" s="3" t="s">
        <v>7</v>
      </c>
      <c r="H42" s="3" t="s">
        <v>8</v>
      </c>
      <c r="I42" s="3" t="s">
        <v>9</v>
      </c>
      <c r="J42" s="3" t="s">
        <v>10</v>
      </c>
      <c r="K42" s="3" t="s">
        <v>11</v>
      </c>
      <c r="L42" s="3" t="s">
        <v>12</v>
      </c>
      <c r="M42" s="3" t="s">
        <v>13</v>
      </c>
      <c r="N42" s="3" t="s">
        <v>14</v>
      </c>
    </row>
    <row r="43" spans="1:14">
      <c r="A43" s="4">
        <v>1</v>
      </c>
      <c r="B43" t="s">
        <v>86</v>
      </c>
      <c r="C43" s="4">
        <v>30405944</v>
      </c>
      <c r="D43" t="s">
        <v>16</v>
      </c>
      <c r="E43" t="s">
        <v>17</v>
      </c>
      <c r="F43" t="s">
        <v>87</v>
      </c>
      <c r="G43" s="4">
        <v>16</v>
      </c>
      <c r="H43" s="4">
        <v>119</v>
      </c>
      <c r="I43" s="4">
        <v>8</v>
      </c>
      <c r="J43" s="4">
        <v>9</v>
      </c>
      <c r="K43" s="4">
        <v>3</v>
      </c>
      <c r="L43" s="4">
        <v>8</v>
      </c>
      <c r="M43" s="4">
        <v>0</v>
      </c>
      <c r="N43" s="4">
        <v>0</v>
      </c>
    </row>
    <row r="44" spans="1:14">
      <c r="A44" s="4">
        <v>2</v>
      </c>
      <c r="B44" t="s">
        <v>88</v>
      </c>
      <c r="C44" s="4">
        <v>70057699</v>
      </c>
      <c r="D44" t="s">
        <v>16</v>
      </c>
      <c r="E44" t="s">
        <v>20</v>
      </c>
      <c r="F44" t="s">
        <v>89</v>
      </c>
      <c r="G44" s="4">
        <v>9</v>
      </c>
      <c r="H44" s="4">
        <v>29</v>
      </c>
      <c r="I44" s="4">
        <v>3</v>
      </c>
      <c r="J44" s="4">
        <v>4</v>
      </c>
      <c r="K44" s="4">
        <v>1</v>
      </c>
      <c r="L44" s="4">
        <v>3</v>
      </c>
      <c r="M44" s="4">
        <v>0</v>
      </c>
      <c r="N44" s="4">
        <v>0</v>
      </c>
    </row>
    <row r="45" spans="1:14">
      <c r="A45" s="4">
        <v>3</v>
      </c>
      <c r="B45" t="s">
        <v>90</v>
      </c>
      <c r="C45" s="4">
        <v>30405923</v>
      </c>
      <c r="D45" t="s">
        <v>16</v>
      </c>
      <c r="E45" t="s">
        <v>20</v>
      </c>
      <c r="F45" t="s">
        <v>91</v>
      </c>
      <c r="G45" s="4">
        <v>21</v>
      </c>
      <c r="H45" s="4">
        <v>43</v>
      </c>
      <c r="I45" s="4">
        <v>4</v>
      </c>
      <c r="J45" s="4">
        <v>4</v>
      </c>
      <c r="K45" s="4">
        <v>1</v>
      </c>
      <c r="L45" s="4">
        <v>3</v>
      </c>
      <c r="M45" s="4">
        <v>0</v>
      </c>
      <c r="N45" s="4">
        <v>0</v>
      </c>
    </row>
    <row r="46" spans="1:14">
      <c r="A46" s="4">
        <v>4</v>
      </c>
      <c r="B46" t="s">
        <v>92</v>
      </c>
      <c r="C46" s="4">
        <v>30406053</v>
      </c>
      <c r="D46" t="s">
        <v>16</v>
      </c>
      <c r="E46" t="s">
        <v>20</v>
      </c>
      <c r="F46" t="s">
        <v>93</v>
      </c>
      <c r="G46" s="4">
        <v>5</v>
      </c>
      <c r="H46" s="4">
        <v>16</v>
      </c>
      <c r="I46" s="4">
        <v>2</v>
      </c>
      <c r="J46" s="4">
        <v>2</v>
      </c>
      <c r="K46" s="4">
        <v>1</v>
      </c>
      <c r="L46" s="4">
        <v>2</v>
      </c>
      <c r="M46" s="4">
        <v>0</v>
      </c>
      <c r="N46" s="4">
        <v>0</v>
      </c>
    </row>
    <row r="47" spans="1:14">
      <c r="A47" s="4">
        <v>5</v>
      </c>
      <c r="B47" t="s">
        <v>94</v>
      </c>
      <c r="C47" s="4">
        <v>30405940</v>
      </c>
      <c r="D47" t="s">
        <v>16</v>
      </c>
      <c r="E47" t="s">
        <v>20</v>
      </c>
      <c r="F47" t="s">
        <v>95</v>
      </c>
      <c r="G47" s="4">
        <v>4</v>
      </c>
      <c r="H47" s="4">
        <v>10</v>
      </c>
      <c r="I47" s="4">
        <v>1</v>
      </c>
      <c r="J47" s="4">
        <v>3</v>
      </c>
      <c r="K47" s="4">
        <v>1</v>
      </c>
      <c r="L47" s="4">
        <v>3</v>
      </c>
      <c r="M47" s="4">
        <v>0</v>
      </c>
      <c r="N47" s="4">
        <v>1</v>
      </c>
    </row>
    <row r="48" spans="1:14">
      <c r="A48" s="4">
        <v>6</v>
      </c>
      <c r="B48" t="s">
        <v>96</v>
      </c>
      <c r="C48" s="4">
        <v>30406063</v>
      </c>
      <c r="D48" t="s">
        <v>16</v>
      </c>
      <c r="E48" t="s">
        <v>20</v>
      </c>
      <c r="F48" t="s">
        <v>97</v>
      </c>
      <c r="G48" s="4">
        <v>5</v>
      </c>
      <c r="H48" s="4">
        <v>51</v>
      </c>
      <c r="I48" s="4">
        <v>3</v>
      </c>
      <c r="J48" s="4">
        <v>3</v>
      </c>
      <c r="K48" s="4">
        <v>3</v>
      </c>
      <c r="L48" s="4">
        <v>3</v>
      </c>
      <c r="M48" s="4">
        <v>0</v>
      </c>
      <c r="N48" s="4">
        <v>0</v>
      </c>
    </row>
    <row r="49" spans="1:14">
      <c r="A49" s="4">
        <v>7</v>
      </c>
      <c r="B49" t="s">
        <v>98</v>
      </c>
      <c r="C49" s="4">
        <v>30406065</v>
      </c>
      <c r="D49" t="s">
        <v>16</v>
      </c>
      <c r="E49" t="s">
        <v>20</v>
      </c>
      <c r="F49" t="s">
        <v>99</v>
      </c>
      <c r="G49" s="4">
        <v>11</v>
      </c>
      <c r="H49" s="4">
        <v>26</v>
      </c>
      <c r="I49" s="4">
        <v>2</v>
      </c>
      <c r="J49" s="4">
        <v>3</v>
      </c>
      <c r="K49" s="4">
        <v>1</v>
      </c>
      <c r="L49" s="4">
        <v>2</v>
      </c>
      <c r="M49" s="4">
        <v>0</v>
      </c>
      <c r="N49" s="4">
        <v>0</v>
      </c>
    </row>
    <row r="50" spans="1:14">
      <c r="A50" s="4">
        <v>8</v>
      </c>
      <c r="B50" t="s">
        <v>100</v>
      </c>
      <c r="C50" s="4">
        <v>30405949</v>
      </c>
      <c r="D50" t="s">
        <v>16</v>
      </c>
      <c r="E50" t="s">
        <v>20</v>
      </c>
      <c r="F50" t="s">
        <v>29</v>
      </c>
      <c r="G50" s="4">
        <v>1</v>
      </c>
      <c r="H50" s="4">
        <v>45</v>
      </c>
      <c r="I50" s="4">
        <v>3</v>
      </c>
      <c r="J50" s="4">
        <v>2</v>
      </c>
      <c r="K50" s="4">
        <v>0</v>
      </c>
      <c r="L50" s="4">
        <v>3</v>
      </c>
      <c r="M50" s="4">
        <v>0</v>
      </c>
      <c r="N50" s="4">
        <v>0</v>
      </c>
    </row>
    <row r="51" spans="1:14">
      <c r="A51" s="4">
        <v>9</v>
      </c>
      <c r="B51" t="s">
        <v>101</v>
      </c>
      <c r="C51" s="4">
        <v>30405982</v>
      </c>
      <c r="D51" t="s">
        <v>16</v>
      </c>
      <c r="E51" t="s">
        <v>20</v>
      </c>
      <c r="F51" t="s">
        <v>102</v>
      </c>
      <c r="G51" s="4">
        <v>2</v>
      </c>
      <c r="H51" s="4">
        <v>38</v>
      </c>
      <c r="I51" s="4">
        <v>4</v>
      </c>
      <c r="J51" s="4">
        <v>4</v>
      </c>
      <c r="K51" s="4">
        <v>3</v>
      </c>
      <c r="L51" s="4">
        <v>4</v>
      </c>
      <c r="M51" s="4">
        <v>0</v>
      </c>
      <c r="N51" s="4">
        <v>0</v>
      </c>
    </row>
    <row r="52" spans="1:14">
      <c r="A52" s="3"/>
      <c r="B52" s="3"/>
      <c r="C52" s="3"/>
      <c r="D52" s="3"/>
      <c r="E52" s="3"/>
      <c r="F52" s="3" t="s">
        <v>53</v>
      </c>
      <c r="G52" s="3">
        <v>74</v>
      </c>
      <c r="H52" s="3">
        <v>377</v>
      </c>
      <c r="I52" s="3">
        <v>30</v>
      </c>
      <c r="J52" s="3">
        <v>34</v>
      </c>
      <c r="K52" s="3">
        <v>14</v>
      </c>
      <c r="L52" s="3">
        <v>31</v>
      </c>
      <c r="M52" s="3">
        <v>0</v>
      </c>
      <c r="N52" s="3">
        <v>1</v>
      </c>
    </row>
    <row r="53" spans="1:14">
      <c r="A53" s="25" t="s">
        <v>103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14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3" t="s">
        <v>7</v>
      </c>
      <c r="H54" s="3" t="s">
        <v>8</v>
      </c>
      <c r="I54" s="3" t="s">
        <v>9</v>
      </c>
      <c r="J54" s="3" t="s">
        <v>10</v>
      </c>
      <c r="K54" s="3" t="s">
        <v>11</v>
      </c>
      <c r="L54" s="3" t="s">
        <v>12</v>
      </c>
      <c r="M54" s="3" t="s">
        <v>13</v>
      </c>
      <c r="N54" s="3" t="s">
        <v>14</v>
      </c>
    </row>
    <row r="55" spans="1:14">
      <c r="A55" s="4">
        <v>1</v>
      </c>
      <c r="B55" t="s">
        <v>104</v>
      </c>
      <c r="C55" s="4">
        <v>30405936</v>
      </c>
      <c r="D55" t="s">
        <v>16</v>
      </c>
      <c r="E55" t="s">
        <v>17</v>
      </c>
      <c r="F55" t="s">
        <v>105</v>
      </c>
      <c r="G55" s="4">
        <v>3</v>
      </c>
      <c r="H55" s="4">
        <v>76</v>
      </c>
      <c r="I55" s="4">
        <v>4</v>
      </c>
      <c r="J55" s="4">
        <v>6</v>
      </c>
      <c r="K55" s="4">
        <v>3</v>
      </c>
      <c r="L55" s="4">
        <v>5</v>
      </c>
      <c r="M55" s="4">
        <v>0</v>
      </c>
      <c r="N55" s="4">
        <v>0</v>
      </c>
    </row>
    <row r="56" spans="1:14">
      <c r="A56" s="4">
        <v>2</v>
      </c>
      <c r="B56" t="s">
        <v>106</v>
      </c>
      <c r="C56" s="4">
        <v>69940608</v>
      </c>
      <c r="D56" t="s">
        <v>16</v>
      </c>
      <c r="E56" t="s">
        <v>20</v>
      </c>
      <c r="F56" t="s">
        <v>107</v>
      </c>
      <c r="G56" s="4">
        <v>8</v>
      </c>
      <c r="H56" s="4">
        <v>106</v>
      </c>
      <c r="I56" s="4">
        <v>7</v>
      </c>
      <c r="J56" s="4">
        <v>8</v>
      </c>
      <c r="K56" s="4">
        <v>1</v>
      </c>
      <c r="L56" s="4">
        <v>7</v>
      </c>
      <c r="M56" s="4">
        <v>0</v>
      </c>
      <c r="N56" s="4">
        <v>0</v>
      </c>
    </row>
    <row r="57" spans="1:14">
      <c r="A57" s="4">
        <v>3</v>
      </c>
      <c r="B57" t="s">
        <v>108</v>
      </c>
      <c r="C57" s="4">
        <v>69896999</v>
      </c>
      <c r="D57" t="s">
        <v>16</v>
      </c>
      <c r="E57" t="s">
        <v>20</v>
      </c>
      <c r="F57" t="s">
        <v>109</v>
      </c>
      <c r="G57" s="4">
        <v>4</v>
      </c>
      <c r="H57" s="4">
        <v>26</v>
      </c>
      <c r="I57" s="4">
        <v>2</v>
      </c>
      <c r="J57" s="4">
        <v>4</v>
      </c>
      <c r="K57" s="4">
        <v>1</v>
      </c>
      <c r="L57" s="4">
        <v>4</v>
      </c>
      <c r="M57" s="4">
        <v>0</v>
      </c>
      <c r="N57" s="4">
        <v>0</v>
      </c>
    </row>
    <row r="58" spans="1:14">
      <c r="A58" s="4">
        <v>4</v>
      </c>
      <c r="B58" t="s">
        <v>110</v>
      </c>
      <c r="C58" s="4">
        <v>30405955</v>
      </c>
      <c r="D58" t="s">
        <v>16</v>
      </c>
      <c r="E58" t="s">
        <v>20</v>
      </c>
      <c r="F58" t="s">
        <v>111</v>
      </c>
      <c r="G58" s="4">
        <v>1</v>
      </c>
      <c r="H58" s="4">
        <v>24</v>
      </c>
      <c r="I58" s="4">
        <v>2</v>
      </c>
      <c r="J58" s="4">
        <v>2</v>
      </c>
      <c r="K58" s="4">
        <v>3</v>
      </c>
      <c r="L58" s="4">
        <v>4</v>
      </c>
      <c r="M58" s="4">
        <v>0</v>
      </c>
      <c r="N58" s="4">
        <v>1</v>
      </c>
    </row>
    <row r="59" spans="1:14">
      <c r="A59" s="4">
        <v>5</v>
      </c>
      <c r="B59" t="s">
        <v>112</v>
      </c>
      <c r="C59" s="4">
        <v>30405935</v>
      </c>
      <c r="D59" t="s">
        <v>16</v>
      </c>
      <c r="E59" t="s">
        <v>20</v>
      </c>
      <c r="F59" t="s">
        <v>113</v>
      </c>
      <c r="G59" s="4">
        <v>24</v>
      </c>
      <c r="H59" s="4">
        <v>63</v>
      </c>
      <c r="I59" s="4">
        <v>4</v>
      </c>
      <c r="J59" s="4">
        <v>4</v>
      </c>
      <c r="K59" s="4">
        <v>5</v>
      </c>
      <c r="L59" s="4">
        <v>4</v>
      </c>
      <c r="M59" s="4">
        <v>0</v>
      </c>
      <c r="N59" s="4">
        <v>1</v>
      </c>
    </row>
    <row r="60" spans="1:14">
      <c r="A60" s="4">
        <v>6</v>
      </c>
      <c r="B60" t="s">
        <v>114</v>
      </c>
      <c r="C60" s="4">
        <v>30405939</v>
      </c>
      <c r="D60" t="s">
        <v>16</v>
      </c>
      <c r="E60" t="s">
        <v>20</v>
      </c>
      <c r="F60" t="s">
        <v>115</v>
      </c>
      <c r="G60" s="4">
        <v>1</v>
      </c>
      <c r="H60" s="4">
        <v>46</v>
      </c>
      <c r="I60" s="4">
        <v>3</v>
      </c>
      <c r="J60" s="4">
        <v>3</v>
      </c>
      <c r="K60" s="4">
        <v>2</v>
      </c>
      <c r="L60" s="4">
        <v>5</v>
      </c>
      <c r="M60" s="4">
        <v>0</v>
      </c>
      <c r="N60" s="4">
        <v>1</v>
      </c>
    </row>
    <row r="61" spans="1:14">
      <c r="A61" s="4">
        <v>7</v>
      </c>
      <c r="B61" t="s">
        <v>116</v>
      </c>
      <c r="C61" s="4">
        <v>30405947</v>
      </c>
      <c r="D61" t="s">
        <v>16</v>
      </c>
      <c r="E61" t="s">
        <v>20</v>
      </c>
      <c r="F61" t="s">
        <v>117</v>
      </c>
      <c r="G61" s="4">
        <v>1</v>
      </c>
      <c r="H61" s="4">
        <v>23</v>
      </c>
      <c r="I61" s="4">
        <v>2</v>
      </c>
      <c r="J61" s="4">
        <v>2</v>
      </c>
      <c r="K61" s="4">
        <v>1</v>
      </c>
      <c r="L61" s="4">
        <v>2</v>
      </c>
      <c r="M61" s="4">
        <v>0</v>
      </c>
      <c r="N61" s="4">
        <v>1</v>
      </c>
    </row>
    <row r="62" spans="1:14">
      <c r="A62" s="4">
        <v>8</v>
      </c>
      <c r="B62" t="s">
        <v>118</v>
      </c>
      <c r="C62" s="4">
        <v>30405926</v>
      </c>
      <c r="D62" t="s">
        <v>16</v>
      </c>
      <c r="E62" t="s">
        <v>20</v>
      </c>
      <c r="F62" t="s">
        <v>119</v>
      </c>
      <c r="G62" s="4">
        <v>2</v>
      </c>
      <c r="H62" s="4">
        <v>29</v>
      </c>
      <c r="I62" s="4">
        <v>3</v>
      </c>
      <c r="J62" s="4">
        <v>3</v>
      </c>
      <c r="K62" s="4">
        <v>2</v>
      </c>
      <c r="L62" s="4">
        <v>3</v>
      </c>
      <c r="M62" s="4">
        <v>0</v>
      </c>
      <c r="N62" s="4">
        <v>0</v>
      </c>
    </row>
    <row r="63" spans="1:14">
      <c r="A63" s="4">
        <v>9</v>
      </c>
      <c r="B63" t="s">
        <v>120</v>
      </c>
      <c r="C63" s="4">
        <v>30405963</v>
      </c>
      <c r="D63" t="s">
        <v>16</v>
      </c>
      <c r="E63" t="s">
        <v>20</v>
      </c>
      <c r="F63" t="s">
        <v>121</v>
      </c>
      <c r="G63" s="4">
        <v>1</v>
      </c>
      <c r="H63" s="4">
        <v>61</v>
      </c>
      <c r="I63" s="4">
        <v>4</v>
      </c>
      <c r="J63" s="4">
        <v>4</v>
      </c>
      <c r="K63" s="4">
        <v>3</v>
      </c>
      <c r="L63" s="4">
        <v>4</v>
      </c>
      <c r="M63" s="4">
        <v>0</v>
      </c>
      <c r="N63" s="4">
        <v>0</v>
      </c>
    </row>
    <row r="64" spans="1:14">
      <c r="A64" s="4">
        <v>10</v>
      </c>
      <c r="B64" t="s">
        <v>122</v>
      </c>
      <c r="C64" s="4">
        <v>30405965</v>
      </c>
      <c r="D64" t="s">
        <v>16</v>
      </c>
      <c r="E64" t="s">
        <v>20</v>
      </c>
      <c r="F64" t="s">
        <v>29</v>
      </c>
      <c r="G64" s="4">
        <v>1</v>
      </c>
      <c r="H64" s="4">
        <v>9</v>
      </c>
      <c r="I64" s="4">
        <v>2</v>
      </c>
      <c r="J64" s="4">
        <v>2</v>
      </c>
      <c r="K64" s="4">
        <v>1</v>
      </c>
      <c r="L64" s="4">
        <v>3</v>
      </c>
      <c r="M64" s="4">
        <v>0</v>
      </c>
      <c r="N64" s="4">
        <v>0</v>
      </c>
    </row>
    <row r="65" spans="1:14">
      <c r="A65" s="4">
        <v>11</v>
      </c>
      <c r="B65" t="s">
        <v>123</v>
      </c>
      <c r="C65" s="4">
        <v>30405969</v>
      </c>
      <c r="D65" t="s">
        <v>16</v>
      </c>
      <c r="E65" t="s">
        <v>20</v>
      </c>
      <c r="F65" t="s">
        <v>124</v>
      </c>
      <c r="G65" s="4">
        <v>12</v>
      </c>
      <c r="H65" s="4">
        <v>86</v>
      </c>
      <c r="I65" s="4">
        <v>6</v>
      </c>
      <c r="J65" s="4">
        <v>6</v>
      </c>
      <c r="K65" s="4">
        <v>2</v>
      </c>
      <c r="L65" s="4">
        <v>4</v>
      </c>
      <c r="M65" s="4">
        <v>1</v>
      </c>
      <c r="N65" s="4">
        <v>1</v>
      </c>
    </row>
    <row r="66" spans="1:14">
      <c r="A66" s="4">
        <v>12</v>
      </c>
      <c r="B66" t="s">
        <v>125</v>
      </c>
      <c r="C66" s="4">
        <v>30406102</v>
      </c>
      <c r="D66" t="s">
        <v>16</v>
      </c>
      <c r="E66" t="s">
        <v>20</v>
      </c>
      <c r="F66" t="s">
        <v>126</v>
      </c>
      <c r="G66" s="4">
        <v>10</v>
      </c>
      <c r="H66" s="4">
        <v>40</v>
      </c>
      <c r="I66" s="4">
        <v>4</v>
      </c>
      <c r="J66" s="4">
        <v>6</v>
      </c>
      <c r="K66" s="4">
        <v>1</v>
      </c>
      <c r="L66" s="4">
        <v>5</v>
      </c>
      <c r="M66" s="4">
        <v>0</v>
      </c>
      <c r="N66" s="4">
        <v>1</v>
      </c>
    </row>
    <row r="67" spans="1:14">
      <c r="A67" s="4">
        <v>13</v>
      </c>
      <c r="B67" t="s">
        <v>127</v>
      </c>
      <c r="C67" s="4">
        <v>30405971</v>
      </c>
      <c r="D67" t="s">
        <v>16</v>
      </c>
      <c r="E67" t="s">
        <v>20</v>
      </c>
      <c r="F67" t="s">
        <v>128</v>
      </c>
      <c r="G67" s="4">
        <v>1</v>
      </c>
      <c r="H67" s="4">
        <v>10</v>
      </c>
      <c r="I67" s="4">
        <v>1</v>
      </c>
      <c r="J67" s="4">
        <v>2</v>
      </c>
      <c r="K67" s="4">
        <v>2</v>
      </c>
      <c r="L67" s="4">
        <v>2</v>
      </c>
      <c r="M67" s="4">
        <v>0</v>
      </c>
      <c r="N67" s="4">
        <v>0</v>
      </c>
    </row>
    <row r="68" spans="1:14">
      <c r="A68" s="4">
        <v>14</v>
      </c>
      <c r="B68" t="s">
        <v>129</v>
      </c>
      <c r="C68" s="4">
        <v>30405973</v>
      </c>
      <c r="D68" t="s">
        <v>16</v>
      </c>
      <c r="E68" t="s">
        <v>20</v>
      </c>
      <c r="F68" t="s">
        <v>130</v>
      </c>
      <c r="G68" s="4">
        <v>7</v>
      </c>
      <c r="H68" s="4">
        <v>32</v>
      </c>
      <c r="I68" s="4">
        <v>3</v>
      </c>
      <c r="J68" s="4">
        <v>3</v>
      </c>
      <c r="K68" s="4">
        <v>1</v>
      </c>
      <c r="L68" s="4">
        <v>6</v>
      </c>
      <c r="M68" s="4">
        <v>0</v>
      </c>
      <c r="N68" s="4">
        <v>0</v>
      </c>
    </row>
    <row r="69" spans="1:14">
      <c r="A69" s="4">
        <v>15</v>
      </c>
      <c r="B69" t="s">
        <v>131</v>
      </c>
      <c r="C69" s="4">
        <v>30405975</v>
      </c>
      <c r="D69" t="s">
        <v>16</v>
      </c>
      <c r="E69" t="s">
        <v>20</v>
      </c>
      <c r="F69" t="s">
        <v>132</v>
      </c>
      <c r="G69" s="4">
        <v>9</v>
      </c>
      <c r="H69" s="4">
        <v>10</v>
      </c>
      <c r="I69" s="4">
        <v>2</v>
      </c>
      <c r="J69" s="4">
        <v>2</v>
      </c>
      <c r="K69" s="4">
        <v>2</v>
      </c>
      <c r="L69" s="4">
        <v>2</v>
      </c>
      <c r="M69" s="4">
        <v>0</v>
      </c>
      <c r="N69" s="4">
        <v>0</v>
      </c>
    </row>
    <row r="70" spans="1:14">
      <c r="A70" s="3"/>
      <c r="B70" s="3"/>
      <c r="C70" s="3"/>
      <c r="D70" s="3"/>
      <c r="E70" s="3"/>
      <c r="F70" s="3" t="s">
        <v>53</v>
      </c>
      <c r="G70" s="3">
        <v>85</v>
      </c>
      <c r="H70" s="3">
        <v>641</v>
      </c>
      <c r="I70" s="3">
        <v>49</v>
      </c>
      <c r="J70" s="3">
        <v>57</v>
      </c>
      <c r="K70" s="3">
        <v>30</v>
      </c>
      <c r="L70" s="3">
        <v>60</v>
      </c>
      <c r="M70" s="3">
        <v>1</v>
      </c>
      <c r="N70" s="3">
        <v>6</v>
      </c>
    </row>
    <row r="71" spans="1:14">
      <c r="A71" s="25" t="s">
        <v>133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1:14">
      <c r="A72" s="3" t="s">
        <v>1</v>
      </c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3" t="s">
        <v>8</v>
      </c>
      <c r="I72" s="3" t="s">
        <v>9</v>
      </c>
      <c r="J72" s="3" t="s">
        <v>10</v>
      </c>
      <c r="K72" s="3" t="s">
        <v>11</v>
      </c>
      <c r="L72" s="3" t="s">
        <v>12</v>
      </c>
      <c r="M72" s="3" t="s">
        <v>13</v>
      </c>
      <c r="N72" s="3" t="s">
        <v>14</v>
      </c>
    </row>
    <row r="73" spans="1:14">
      <c r="A73" s="4">
        <v>1</v>
      </c>
      <c r="B73" t="s">
        <v>134</v>
      </c>
      <c r="C73" s="4">
        <v>30405988</v>
      </c>
      <c r="D73" t="s">
        <v>16</v>
      </c>
      <c r="E73" t="s">
        <v>17</v>
      </c>
      <c r="F73" t="s">
        <v>135</v>
      </c>
      <c r="G73" s="4">
        <v>28</v>
      </c>
      <c r="H73" s="4">
        <v>59</v>
      </c>
      <c r="I73" s="4">
        <v>4</v>
      </c>
      <c r="J73" s="4">
        <v>6</v>
      </c>
      <c r="K73" s="4">
        <v>3</v>
      </c>
      <c r="L73" s="4">
        <v>5</v>
      </c>
      <c r="M73" s="4">
        <v>0</v>
      </c>
      <c r="N73" s="4">
        <v>0</v>
      </c>
    </row>
    <row r="74" spans="1:14">
      <c r="A74" s="4">
        <v>2</v>
      </c>
      <c r="B74" t="s">
        <v>136</v>
      </c>
      <c r="C74" s="4">
        <v>69840732</v>
      </c>
      <c r="D74" t="s">
        <v>16</v>
      </c>
      <c r="E74" t="s">
        <v>20</v>
      </c>
      <c r="F74" t="s">
        <v>137</v>
      </c>
      <c r="G74" s="4">
        <v>2</v>
      </c>
      <c r="H74" s="4">
        <v>19</v>
      </c>
      <c r="I74" s="4">
        <v>1</v>
      </c>
      <c r="J74" s="4">
        <v>1</v>
      </c>
      <c r="K74" s="4">
        <v>1</v>
      </c>
      <c r="L74" s="4">
        <v>1</v>
      </c>
      <c r="M74" s="4">
        <v>0</v>
      </c>
      <c r="N74" s="4">
        <v>0</v>
      </c>
    </row>
    <row r="75" spans="1:14">
      <c r="A75" s="4">
        <v>3</v>
      </c>
      <c r="B75" t="s">
        <v>138</v>
      </c>
      <c r="C75" s="4">
        <v>70040131</v>
      </c>
      <c r="D75" t="s">
        <v>16</v>
      </c>
      <c r="E75" t="s">
        <v>20</v>
      </c>
      <c r="F75" t="s">
        <v>139</v>
      </c>
      <c r="G75" s="4">
        <v>2</v>
      </c>
      <c r="H75" s="4">
        <v>45</v>
      </c>
      <c r="I75" s="4">
        <v>3</v>
      </c>
      <c r="J75" s="4">
        <v>2</v>
      </c>
      <c r="K75" s="4">
        <v>2</v>
      </c>
      <c r="L75" s="4">
        <v>2</v>
      </c>
      <c r="M75" s="4">
        <v>0</v>
      </c>
      <c r="N75" s="4">
        <v>0</v>
      </c>
    </row>
    <row r="76" spans="1:14">
      <c r="A76" s="4">
        <v>4</v>
      </c>
      <c r="B76" t="s">
        <v>140</v>
      </c>
      <c r="C76" s="4">
        <v>70023744</v>
      </c>
      <c r="D76" t="s">
        <v>16</v>
      </c>
      <c r="E76" t="s">
        <v>20</v>
      </c>
      <c r="F76" t="s">
        <v>141</v>
      </c>
      <c r="G76" s="4">
        <v>1</v>
      </c>
      <c r="H76" s="4">
        <v>24</v>
      </c>
      <c r="I76" s="4">
        <v>2</v>
      </c>
      <c r="J76" s="4">
        <v>1</v>
      </c>
      <c r="K76" s="4">
        <v>1</v>
      </c>
      <c r="L76" s="4">
        <v>2</v>
      </c>
      <c r="M76" s="4">
        <v>0</v>
      </c>
      <c r="N76" s="4">
        <v>0</v>
      </c>
    </row>
    <row r="77" spans="1:14">
      <c r="A77" s="4">
        <v>5</v>
      </c>
      <c r="B77" t="s">
        <v>142</v>
      </c>
      <c r="C77" s="4">
        <v>69840734</v>
      </c>
      <c r="D77" t="s">
        <v>16</v>
      </c>
      <c r="E77" t="s">
        <v>20</v>
      </c>
      <c r="F77" t="s">
        <v>143</v>
      </c>
      <c r="G77" s="4">
        <v>9</v>
      </c>
      <c r="H77" s="4">
        <v>44</v>
      </c>
      <c r="I77" s="4">
        <v>3</v>
      </c>
      <c r="J77" s="4">
        <v>3</v>
      </c>
      <c r="K77" s="4">
        <v>2</v>
      </c>
      <c r="L77" s="4">
        <v>3</v>
      </c>
      <c r="M77" s="4">
        <v>0</v>
      </c>
      <c r="N77" s="4">
        <v>0</v>
      </c>
    </row>
    <row r="78" spans="1:14">
      <c r="A78" s="4">
        <v>6</v>
      </c>
      <c r="B78" t="s">
        <v>144</v>
      </c>
      <c r="C78" s="4">
        <v>69905234</v>
      </c>
      <c r="D78" t="s">
        <v>16</v>
      </c>
      <c r="E78" t="s">
        <v>20</v>
      </c>
      <c r="F78" t="s">
        <v>145</v>
      </c>
      <c r="G78" s="4">
        <v>1</v>
      </c>
      <c r="H78" s="4">
        <v>82</v>
      </c>
      <c r="I78" s="4">
        <v>5</v>
      </c>
      <c r="J78" s="4">
        <v>5</v>
      </c>
      <c r="K78" s="4">
        <v>2</v>
      </c>
      <c r="L78" s="4">
        <v>5</v>
      </c>
      <c r="M78" s="4">
        <v>0</v>
      </c>
      <c r="N78" s="4">
        <v>0</v>
      </c>
    </row>
    <row r="79" spans="1:14">
      <c r="A79" s="4">
        <v>7</v>
      </c>
      <c r="B79" t="s">
        <v>146</v>
      </c>
      <c r="C79" s="4">
        <v>69840733</v>
      </c>
      <c r="D79" t="s">
        <v>16</v>
      </c>
      <c r="E79" t="s">
        <v>20</v>
      </c>
      <c r="F79" t="s">
        <v>147</v>
      </c>
      <c r="G79" s="4">
        <v>10</v>
      </c>
      <c r="H79" s="4">
        <v>28</v>
      </c>
      <c r="I79" s="4">
        <v>2</v>
      </c>
      <c r="J79" s="4">
        <v>2</v>
      </c>
      <c r="K79" s="4">
        <v>2</v>
      </c>
      <c r="L79" s="4">
        <v>2</v>
      </c>
      <c r="M79" s="4">
        <v>0</v>
      </c>
      <c r="N79" s="4">
        <v>0</v>
      </c>
    </row>
    <row r="80" spans="1:14">
      <c r="A80" s="4">
        <v>8</v>
      </c>
      <c r="B80" t="s">
        <v>148</v>
      </c>
      <c r="C80" s="4">
        <v>30405998</v>
      </c>
      <c r="D80" t="s">
        <v>16</v>
      </c>
      <c r="E80" t="s">
        <v>20</v>
      </c>
      <c r="F80" t="s">
        <v>149</v>
      </c>
      <c r="G80" s="4">
        <v>3</v>
      </c>
      <c r="H80" s="4">
        <v>12</v>
      </c>
      <c r="I80" s="4">
        <v>1</v>
      </c>
      <c r="J80" s="4">
        <v>1</v>
      </c>
      <c r="K80" s="4">
        <v>2</v>
      </c>
      <c r="L80" s="4">
        <v>3</v>
      </c>
      <c r="M80" s="4">
        <v>0</v>
      </c>
      <c r="N80" s="4">
        <v>0</v>
      </c>
    </row>
    <row r="81" spans="1:14">
      <c r="A81" s="4">
        <v>9</v>
      </c>
      <c r="B81" t="s">
        <v>150</v>
      </c>
      <c r="C81" s="4">
        <v>30405987</v>
      </c>
      <c r="D81" t="s">
        <v>16</v>
      </c>
      <c r="E81" t="s">
        <v>20</v>
      </c>
      <c r="F81" t="s">
        <v>151</v>
      </c>
      <c r="G81" s="4">
        <v>7</v>
      </c>
      <c r="H81" s="4">
        <v>39</v>
      </c>
      <c r="I81" s="4">
        <v>2</v>
      </c>
      <c r="J81" s="4">
        <v>3</v>
      </c>
      <c r="K81" s="4">
        <v>3</v>
      </c>
      <c r="L81" s="4">
        <v>2</v>
      </c>
      <c r="M81" s="4">
        <v>0</v>
      </c>
      <c r="N81" s="4">
        <v>0</v>
      </c>
    </row>
    <row r="82" spans="1:14">
      <c r="A82" s="4">
        <v>10</v>
      </c>
      <c r="B82" t="s">
        <v>152</v>
      </c>
      <c r="C82" s="4">
        <v>30406002</v>
      </c>
      <c r="D82" t="s">
        <v>16</v>
      </c>
      <c r="E82" t="s">
        <v>20</v>
      </c>
      <c r="F82" t="s">
        <v>153</v>
      </c>
      <c r="G82" s="4">
        <v>9</v>
      </c>
      <c r="H82" s="4">
        <v>39</v>
      </c>
      <c r="I82" s="4">
        <v>2</v>
      </c>
      <c r="J82" s="4">
        <v>2</v>
      </c>
      <c r="K82" s="4">
        <v>1</v>
      </c>
      <c r="L82" s="4">
        <v>2</v>
      </c>
      <c r="M82" s="4">
        <v>0</v>
      </c>
      <c r="N82" s="4">
        <v>0</v>
      </c>
    </row>
    <row r="83" spans="1:14">
      <c r="A83" s="4">
        <v>11</v>
      </c>
      <c r="B83" t="s">
        <v>154</v>
      </c>
      <c r="C83" s="4">
        <v>30405986</v>
      </c>
      <c r="D83" t="s">
        <v>16</v>
      </c>
      <c r="E83" t="s">
        <v>20</v>
      </c>
      <c r="F83" t="s">
        <v>155</v>
      </c>
      <c r="G83" s="4">
        <v>8</v>
      </c>
      <c r="H83" s="4">
        <v>70</v>
      </c>
      <c r="I83" s="4">
        <v>4</v>
      </c>
      <c r="J83" s="4">
        <v>3</v>
      </c>
      <c r="K83" s="4">
        <v>1</v>
      </c>
      <c r="L83" s="4">
        <v>5</v>
      </c>
      <c r="M83" s="4">
        <v>0</v>
      </c>
      <c r="N83" s="4">
        <v>0</v>
      </c>
    </row>
    <row r="84" spans="1:14">
      <c r="A84" s="4">
        <v>12</v>
      </c>
      <c r="B84" t="s">
        <v>156</v>
      </c>
      <c r="C84" s="4">
        <v>30405984</v>
      </c>
      <c r="D84" t="s">
        <v>16</v>
      </c>
      <c r="E84" t="s">
        <v>20</v>
      </c>
      <c r="F84" t="s">
        <v>157</v>
      </c>
      <c r="G84" s="4">
        <v>14</v>
      </c>
      <c r="H84" s="4">
        <v>30</v>
      </c>
      <c r="I84" s="4">
        <v>2</v>
      </c>
      <c r="J84" s="4">
        <v>2</v>
      </c>
      <c r="K84" s="4">
        <v>1</v>
      </c>
      <c r="L84" s="4">
        <v>2</v>
      </c>
      <c r="M84" s="4">
        <v>0</v>
      </c>
      <c r="N84" s="4">
        <v>0</v>
      </c>
    </row>
    <row r="85" spans="1:14">
      <c r="A85" s="4">
        <v>13</v>
      </c>
      <c r="B85" t="s">
        <v>158</v>
      </c>
      <c r="C85" s="4">
        <v>69840735</v>
      </c>
      <c r="D85" t="s">
        <v>16</v>
      </c>
      <c r="E85" t="s">
        <v>20</v>
      </c>
      <c r="F85" t="s">
        <v>159</v>
      </c>
      <c r="G85" s="4">
        <v>6</v>
      </c>
      <c r="H85" s="4">
        <v>73</v>
      </c>
      <c r="I85" s="4">
        <v>4</v>
      </c>
      <c r="J85" s="4">
        <v>4</v>
      </c>
      <c r="K85" s="4">
        <v>1</v>
      </c>
      <c r="L85" s="4">
        <v>4</v>
      </c>
      <c r="M85" s="4">
        <v>0</v>
      </c>
      <c r="N85" s="4">
        <v>0</v>
      </c>
    </row>
    <row r="86" spans="1:14">
      <c r="A86" s="4">
        <v>14</v>
      </c>
      <c r="B86" t="s">
        <v>160</v>
      </c>
      <c r="C86" s="4">
        <v>30405996</v>
      </c>
      <c r="D86" t="s">
        <v>16</v>
      </c>
      <c r="E86" t="s">
        <v>20</v>
      </c>
      <c r="F86" t="s">
        <v>161</v>
      </c>
      <c r="G86" s="4">
        <v>5</v>
      </c>
      <c r="H86" s="4">
        <v>74</v>
      </c>
      <c r="I86" s="4">
        <v>4</v>
      </c>
      <c r="J86" s="4">
        <v>4</v>
      </c>
      <c r="K86" s="4">
        <v>2</v>
      </c>
      <c r="L86" s="4">
        <v>4</v>
      </c>
      <c r="M86" s="4">
        <v>0</v>
      </c>
      <c r="N86" s="4">
        <v>0</v>
      </c>
    </row>
    <row r="87" spans="1:14">
      <c r="A87" s="3"/>
      <c r="B87" s="3"/>
      <c r="C87" s="3"/>
      <c r="D87" s="3"/>
      <c r="E87" s="3"/>
      <c r="F87" s="3" t="s">
        <v>53</v>
      </c>
      <c r="G87" s="3">
        <v>105</v>
      </c>
      <c r="H87" s="3">
        <v>638</v>
      </c>
      <c r="I87" s="3">
        <v>39</v>
      </c>
      <c r="J87" s="3">
        <v>39</v>
      </c>
      <c r="K87" s="3">
        <v>24</v>
      </c>
      <c r="L87" s="3">
        <v>42</v>
      </c>
      <c r="M87" s="3">
        <v>0</v>
      </c>
      <c r="N87" s="3">
        <v>0</v>
      </c>
    </row>
    <row r="88" spans="1:14">
      <c r="A88" s="25" t="s">
        <v>162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spans="1:14">
      <c r="A89" s="3" t="s">
        <v>1</v>
      </c>
      <c r="B89" s="3" t="s">
        <v>2</v>
      </c>
      <c r="C89" s="3" t="s">
        <v>3</v>
      </c>
      <c r="D89" s="3" t="s">
        <v>4</v>
      </c>
      <c r="E89" s="3" t="s">
        <v>5</v>
      </c>
      <c r="F89" s="3" t="s">
        <v>6</v>
      </c>
      <c r="G89" s="3" t="s">
        <v>7</v>
      </c>
      <c r="H89" s="3" t="s">
        <v>8</v>
      </c>
      <c r="I89" s="3" t="s">
        <v>9</v>
      </c>
      <c r="J89" s="3" t="s">
        <v>10</v>
      </c>
      <c r="K89" s="3" t="s">
        <v>11</v>
      </c>
      <c r="L89" s="3" t="s">
        <v>12</v>
      </c>
      <c r="M89" s="3" t="s">
        <v>13</v>
      </c>
      <c r="N89" s="3" t="s">
        <v>14</v>
      </c>
    </row>
    <row r="90" spans="1:14">
      <c r="A90" s="4">
        <v>1</v>
      </c>
      <c r="B90" t="s">
        <v>163</v>
      </c>
      <c r="C90" s="4">
        <v>30405914</v>
      </c>
      <c r="D90" t="s">
        <v>16</v>
      </c>
      <c r="E90" t="s">
        <v>17</v>
      </c>
      <c r="F90" t="s">
        <v>164</v>
      </c>
      <c r="G90" s="4">
        <v>9</v>
      </c>
      <c r="H90" s="4">
        <v>209</v>
      </c>
      <c r="I90" s="4">
        <v>14</v>
      </c>
      <c r="J90" s="4">
        <v>24</v>
      </c>
      <c r="K90" s="4">
        <v>11</v>
      </c>
      <c r="L90" s="4">
        <v>22</v>
      </c>
      <c r="M90" s="4">
        <v>0</v>
      </c>
      <c r="N90" s="4">
        <v>1</v>
      </c>
    </row>
    <row r="91" spans="1:14">
      <c r="A91" s="4">
        <v>2</v>
      </c>
      <c r="B91" t="s">
        <v>165</v>
      </c>
      <c r="C91" s="4">
        <v>30405931</v>
      </c>
      <c r="D91" t="s">
        <v>16</v>
      </c>
      <c r="E91" t="s">
        <v>17</v>
      </c>
      <c r="F91" t="s">
        <v>166</v>
      </c>
      <c r="G91" s="4">
        <v>6</v>
      </c>
      <c r="H91" s="4">
        <v>22</v>
      </c>
      <c r="I91" s="4">
        <v>1</v>
      </c>
      <c r="J91" s="4">
        <v>1</v>
      </c>
      <c r="K91" s="4">
        <v>1</v>
      </c>
      <c r="L91" s="4">
        <v>3</v>
      </c>
      <c r="M91" s="4">
        <v>0</v>
      </c>
      <c r="N91" s="4">
        <v>0</v>
      </c>
    </row>
    <row r="92" spans="1:14">
      <c r="A92" s="4">
        <v>3</v>
      </c>
      <c r="B92" t="s">
        <v>167</v>
      </c>
      <c r="C92" s="4">
        <v>69840740</v>
      </c>
      <c r="D92" t="s">
        <v>16</v>
      </c>
      <c r="E92" t="s">
        <v>20</v>
      </c>
      <c r="F92" t="s">
        <v>168</v>
      </c>
      <c r="G92" s="4">
        <v>9</v>
      </c>
      <c r="H92" s="4">
        <v>31</v>
      </c>
      <c r="I92" s="4">
        <v>3</v>
      </c>
      <c r="J92" s="4">
        <v>3</v>
      </c>
      <c r="K92" s="4">
        <v>1</v>
      </c>
      <c r="L92" s="4">
        <v>4</v>
      </c>
      <c r="M92" s="4">
        <v>0</v>
      </c>
      <c r="N92" s="4">
        <v>0</v>
      </c>
    </row>
    <row r="93" spans="1:14">
      <c r="A93" s="4">
        <v>4</v>
      </c>
      <c r="B93" t="s">
        <v>169</v>
      </c>
      <c r="C93" s="4">
        <v>30405927</v>
      </c>
      <c r="D93" t="s">
        <v>16</v>
      </c>
      <c r="E93" t="s">
        <v>20</v>
      </c>
      <c r="F93" t="s">
        <v>170</v>
      </c>
      <c r="G93" s="4">
        <v>6</v>
      </c>
      <c r="H93" s="4">
        <v>34</v>
      </c>
      <c r="I93" s="4">
        <v>3</v>
      </c>
      <c r="J93" s="4">
        <v>4</v>
      </c>
      <c r="K93" s="4">
        <v>2</v>
      </c>
      <c r="L93" s="4">
        <v>3</v>
      </c>
      <c r="M93" s="4">
        <v>0</v>
      </c>
      <c r="N93" s="4">
        <v>0</v>
      </c>
    </row>
    <row r="94" spans="1:14">
      <c r="A94" s="4">
        <v>5</v>
      </c>
      <c r="B94" t="s">
        <v>171</v>
      </c>
      <c r="C94" s="4">
        <v>30405932</v>
      </c>
      <c r="D94" t="s">
        <v>16</v>
      </c>
      <c r="E94" t="s">
        <v>20</v>
      </c>
      <c r="F94" t="s">
        <v>172</v>
      </c>
      <c r="G94" s="4">
        <v>8</v>
      </c>
      <c r="H94" s="4">
        <v>31</v>
      </c>
      <c r="I94" s="4">
        <v>5</v>
      </c>
      <c r="J94" s="4">
        <v>6</v>
      </c>
      <c r="K94" s="4">
        <v>1</v>
      </c>
      <c r="L94" s="4">
        <v>4</v>
      </c>
      <c r="M94" s="4">
        <v>0</v>
      </c>
      <c r="N94" s="4">
        <v>0</v>
      </c>
    </row>
    <row r="95" spans="1:14">
      <c r="A95" s="4">
        <v>6</v>
      </c>
      <c r="B95" t="s">
        <v>173</v>
      </c>
      <c r="C95" s="4">
        <v>69840741</v>
      </c>
      <c r="D95" t="s">
        <v>16</v>
      </c>
      <c r="E95" t="s">
        <v>20</v>
      </c>
      <c r="F95" t="s">
        <v>174</v>
      </c>
      <c r="G95" s="4">
        <v>4</v>
      </c>
      <c r="H95" s="4">
        <v>48</v>
      </c>
      <c r="I95" s="4">
        <v>3</v>
      </c>
      <c r="J95" s="4">
        <v>4</v>
      </c>
      <c r="K95" s="4">
        <v>1</v>
      </c>
      <c r="L95" s="4">
        <v>3</v>
      </c>
      <c r="M95" s="4">
        <v>0</v>
      </c>
      <c r="N95" s="4">
        <v>0</v>
      </c>
    </row>
    <row r="96" spans="1:14">
      <c r="A96" s="4">
        <v>7</v>
      </c>
      <c r="B96" t="s">
        <v>175</v>
      </c>
      <c r="C96" s="4">
        <v>69959994</v>
      </c>
      <c r="D96" t="s">
        <v>16</v>
      </c>
      <c r="E96" t="s">
        <v>20</v>
      </c>
      <c r="F96" t="s">
        <v>176</v>
      </c>
      <c r="G96" s="4">
        <v>1</v>
      </c>
      <c r="H96" s="4">
        <v>41</v>
      </c>
      <c r="I96" s="4">
        <v>3</v>
      </c>
      <c r="J96" s="4">
        <v>2</v>
      </c>
      <c r="K96" s="4">
        <v>1</v>
      </c>
      <c r="L96" s="4">
        <v>2</v>
      </c>
      <c r="M96" s="4">
        <v>0</v>
      </c>
      <c r="N96" s="4">
        <v>1</v>
      </c>
    </row>
    <row r="97" spans="1:14">
      <c r="A97" s="4">
        <v>8</v>
      </c>
      <c r="B97" t="s">
        <v>177</v>
      </c>
      <c r="C97" s="4">
        <v>30405942</v>
      </c>
      <c r="D97" t="s">
        <v>16</v>
      </c>
      <c r="E97" t="s">
        <v>20</v>
      </c>
      <c r="F97" t="s">
        <v>178</v>
      </c>
      <c r="G97" s="4">
        <v>9</v>
      </c>
      <c r="H97" s="4">
        <v>90</v>
      </c>
      <c r="I97" s="4">
        <v>6</v>
      </c>
      <c r="J97" s="4">
        <v>11</v>
      </c>
      <c r="K97" s="4">
        <v>5</v>
      </c>
      <c r="L97" s="4">
        <v>8</v>
      </c>
      <c r="M97" s="4">
        <v>0</v>
      </c>
      <c r="N97" s="4">
        <v>0</v>
      </c>
    </row>
    <row r="98" spans="1:14">
      <c r="A98" s="4">
        <v>9</v>
      </c>
      <c r="B98" t="s">
        <v>179</v>
      </c>
      <c r="C98" s="4">
        <v>30405953</v>
      </c>
      <c r="D98" t="s">
        <v>16</v>
      </c>
      <c r="E98" t="s">
        <v>20</v>
      </c>
      <c r="F98" t="s">
        <v>180</v>
      </c>
      <c r="G98" s="4">
        <v>1</v>
      </c>
      <c r="H98" s="4">
        <v>16</v>
      </c>
      <c r="I98" s="4">
        <v>2</v>
      </c>
      <c r="J98" s="4">
        <v>1</v>
      </c>
      <c r="K98" s="4">
        <v>2</v>
      </c>
      <c r="L98" s="4">
        <v>2</v>
      </c>
      <c r="M98" s="4">
        <v>0</v>
      </c>
      <c r="N98" s="4">
        <v>0</v>
      </c>
    </row>
    <row r="99" spans="1:14">
      <c r="A99" s="4">
        <v>10</v>
      </c>
      <c r="B99" t="s">
        <v>181</v>
      </c>
      <c r="C99" s="4">
        <v>30405917</v>
      </c>
      <c r="D99" t="s">
        <v>16</v>
      </c>
      <c r="E99" t="s">
        <v>20</v>
      </c>
      <c r="F99" t="s">
        <v>29</v>
      </c>
      <c r="G99" s="4">
        <v>1</v>
      </c>
      <c r="H99" s="4">
        <v>11</v>
      </c>
      <c r="I99" s="4">
        <v>1</v>
      </c>
      <c r="J99" s="4">
        <v>1</v>
      </c>
      <c r="K99" s="4">
        <v>1</v>
      </c>
      <c r="L99" s="4">
        <v>3</v>
      </c>
      <c r="M99" s="4">
        <v>1</v>
      </c>
      <c r="N99" s="4">
        <v>0</v>
      </c>
    </row>
    <row r="100" spans="1:14">
      <c r="A100" s="4">
        <v>11</v>
      </c>
      <c r="B100" t="s">
        <v>182</v>
      </c>
      <c r="C100" s="4">
        <v>70056256</v>
      </c>
      <c r="D100" t="s">
        <v>16</v>
      </c>
      <c r="E100" t="s">
        <v>20</v>
      </c>
      <c r="F100" t="s">
        <v>29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</row>
    <row r="101" spans="1:14">
      <c r="A101" s="4">
        <v>12</v>
      </c>
      <c r="B101" t="s">
        <v>183</v>
      </c>
      <c r="C101" s="4">
        <v>69966347</v>
      </c>
      <c r="D101" t="s">
        <v>16</v>
      </c>
      <c r="E101" t="s">
        <v>20</v>
      </c>
      <c r="F101" t="s">
        <v>184</v>
      </c>
      <c r="G101" s="4">
        <v>6</v>
      </c>
      <c r="H101" s="4">
        <v>54</v>
      </c>
      <c r="I101" s="4">
        <v>3</v>
      </c>
      <c r="J101" s="4">
        <v>3</v>
      </c>
      <c r="K101" s="4">
        <v>0</v>
      </c>
      <c r="L101" s="4">
        <v>3</v>
      </c>
      <c r="M101" s="4">
        <v>0</v>
      </c>
      <c r="N101" s="4">
        <v>0</v>
      </c>
    </row>
    <row r="102" spans="1:14">
      <c r="A102" s="4">
        <v>13</v>
      </c>
      <c r="B102" t="s">
        <v>185</v>
      </c>
      <c r="C102" s="4">
        <v>69840743</v>
      </c>
      <c r="D102" t="s">
        <v>16</v>
      </c>
      <c r="E102" t="s">
        <v>20</v>
      </c>
      <c r="F102" t="s">
        <v>186</v>
      </c>
      <c r="G102" s="4">
        <v>1</v>
      </c>
      <c r="H102" s="4">
        <v>32</v>
      </c>
      <c r="I102" s="4">
        <v>3</v>
      </c>
      <c r="J102" s="4">
        <v>2</v>
      </c>
      <c r="K102" s="4">
        <v>2</v>
      </c>
      <c r="L102" s="4">
        <v>3</v>
      </c>
      <c r="M102" s="4">
        <v>0</v>
      </c>
      <c r="N102" s="4">
        <v>0</v>
      </c>
    </row>
    <row r="103" spans="1:14">
      <c r="A103" s="4">
        <v>14</v>
      </c>
      <c r="B103" t="s">
        <v>187</v>
      </c>
      <c r="C103" s="4">
        <v>30405960</v>
      </c>
      <c r="D103" t="s">
        <v>16</v>
      </c>
      <c r="E103" t="s">
        <v>20</v>
      </c>
      <c r="F103" t="s">
        <v>188</v>
      </c>
      <c r="G103" s="4">
        <v>1</v>
      </c>
      <c r="H103" s="4">
        <v>10</v>
      </c>
      <c r="I103" s="4">
        <v>2</v>
      </c>
      <c r="J103" s="4">
        <v>3</v>
      </c>
      <c r="K103" s="4">
        <v>1</v>
      </c>
      <c r="L103" s="4">
        <v>1</v>
      </c>
      <c r="M103" s="4">
        <v>0</v>
      </c>
      <c r="N103" s="4">
        <v>1</v>
      </c>
    </row>
    <row r="104" spans="1:14">
      <c r="A104" s="4">
        <v>15</v>
      </c>
      <c r="B104" t="s">
        <v>189</v>
      </c>
      <c r="C104" s="4">
        <v>30405950</v>
      </c>
      <c r="D104" t="s">
        <v>16</v>
      </c>
      <c r="E104" t="s">
        <v>20</v>
      </c>
      <c r="F104" t="s">
        <v>190</v>
      </c>
      <c r="G104" s="4">
        <v>4</v>
      </c>
      <c r="H104" s="4">
        <v>11</v>
      </c>
      <c r="I104" s="4">
        <v>1</v>
      </c>
      <c r="J104" s="4">
        <v>1</v>
      </c>
      <c r="K104" s="4">
        <v>1</v>
      </c>
      <c r="L104" s="4">
        <v>1</v>
      </c>
      <c r="M104" s="4">
        <v>0</v>
      </c>
      <c r="N104" s="4">
        <v>0</v>
      </c>
    </row>
    <row r="105" spans="1:14">
      <c r="A105" s="4">
        <v>16</v>
      </c>
      <c r="B105" t="s">
        <v>191</v>
      </c>
      <c r="C105" s="4">
        <v>69933200</v>
      </c>
      <c r="D105" t="s">
        <v>16</v>
      </c>
      <c r="E105" t="s">
        <v>20</v>
      </c>
      <c r="F105" t="s">
        <v>192</v>
      </c>
      <c r="G105" s="4">
        <v>4</v>
      </c>
      <c r="H105" s="4">
        <v>13</v>
      </c>
      <c r="I105" s="4">
        <v>1</v>
      </c>
      <c r="J105" s="4">
        <v>3</v>
      </c>
      <c r="K105" s="4">
        <v>2</v>
      </c>
      <c r="L105" s="4">
        <v>2</v>
      </c>
      <c r="M105" s="4">
        <v>0</v>
      </c>
      <c r="N105" s="4">
        <v>0</v>
      </c>
    </row>
    <row r="106" spans="1:14">
      <c r="A106" s="4">
        <v>17</v>
      </c>
      <c r="B106" t="s">
        <v>193</v>
      </c>
      <c r="C106" s="4">
        <v>30405962</v>
      </c>
      <c r="D106" t="s">
        <v>16</v>
      </c>
      <c r="E106" t="s">
        <v>20</v>
      </c>
      <c r="F106" t="s">
        <v>194</v>
      </c>
      <c r="G106" s="4">
        <v>9</v>
      </c>
      <c r="H106" s="4">
        <v>20</v>
      </c>
      <c r="I106" s="4">
        <v>2</v>
      </c>
      <c r="J106" s="4">
        <v>2</v>
      </c>
      <c r="K106" s="4">
        <v>1</v>
      </c>
      <c r="L106" s="4">
        <v>3</v>
      </c>
      <c r="M106" s="4">
        <v>0</v>
      </c>
      <c r="N106" s="4">
        <v>0</v>
      </c>
    </row>
    <row r="107" spans="1:14">
      <c r="A107" s="4">
        <v>18</v>
      </c>
      <c r="B107" t="s">
        <v>195</v>
      </c>
      <c r="C107" s="4">
        <v>70052852</v>
      </c>
      <c r="D107" t="s">
        <v>16</v>
      </c>
      <c r="E107" t="s">
        <v>20</v>
      </c>
      <c r="F107" t="s">
        <v>196</v>
      </c>
      <c r="G107" s="4">
        <v>3</v>
      </c>
      <c r="H107" s="4">
        <v>29</v>
      </c>
      <c r="I107" s="4">
        <v>2</v>
      </c>
      <c r="J107" s="4">
        <v>2</v>
      </c>
      <c r="K107" s="4">
        <v>1</v>
      </c>
      <c r="L107" s="4">
        <v>2</v>
      </c>
      <c r="M107" s="4">
        <v>0</v>
      </c>
      <c r="N107" s="4">
        <v>0</v>
      </c>
    </row>
    <row r="108" spans="1:14">
      <c r="A108" s="4">
        <v>19</v>
      </c>
      <c r="B108" t="s">
        <v>197</v>
      </c>
      <c r="C108" s="4">
        <v>70038717</v>
      </c>
      <c r="D108" t="s">
        <v>16</v>
      </c>
      <c r="E108" t="s">
        <v>20</v>
      </c>
      <c r="F108" t="s">
        <v>198</v>
      </c>
      <c r="G108" s="4">
        <v>8</v>
      </c>
      <c r="H108" s="4">
        <v>11</v>
      </c>
      <c r="I108" s="4">
        <v>1</v>
      </c>
      <c r="J108" s="4">
        <v>1</v>
      </c>
      <c r="K108" s="4">
        <v>1</v>
      </c>
      <c r="L108" s="4">
        <v>1</v>
      </c>
      <c r="M108" s="4">
        <v>0</v>
      </c>
      <c r="N108" s="4">
        <v>0</v>
      </c>
    </row>
    <row r="109" spans="1:14">
      <c r="A109" s="4">
        <v>20</v>
      </c>
      <c r="B109" t="s">
        <v>199</v>
      </c>
      <c r="C109" s="4">
        <v>70007292</v>
      </c>
      <c r="D109" t="s">
        <v>16</v>
      </c>
      <c r="E109" t="s">
        <v>20</v>
      </c>
      <c r="F109" t="s">
        <v>200</v>
      </c>
      <c r="G109" s="4">
        <v>8</v>
      </c>
      <c r="H109" s="4">
        <v>28</v>
      </c>
      <c r="I109" s="4">
        <v>3</v>
      </c>
      <c r="J109" s="4">
        <v>3</v>
      </c>
      <c r="K109" s="4">
        <v>1</v>
      </c>
      <c r="L109" s="4">
        <v>2</v>
      </c>
      <c r="M109" s="4">
        <v>0</v>
      </c>
      <c r="N109" s="4">
        <v>0</v>
      </c>
    </row>
    <row r="110" spans="1:14">
      <c r="A110" s="4">
        <v>21</v>
      </c>
      <c r="B110" t="s">
        <v>201</v>
      </c>
      <c r="C110" s="4">
        <v>30409863</v>
      </c>
      <c r="D110" t="s">
        <v>16</v>
      </c>
      <c r="E110" t="s">
        <v>20</v>
      </c>
      <c r="F110" t="s">
        <v>202</v>
      </c>
      <c r="G110" s="4">
        <v>1</v>
      </c>
      <c r="H110" s="4">
        <v>41</v>
      </c>
      <c r="I110" s="4">
        <v>4</v>
      </c>
      <c r="J110" s="4">
        <v>4</v>
      </c>
      <c r="K110" s="4">
        <v>2</v>
      </c>
      <c r="L110" s="4">
        <v>4</v>
      </c>
      <c r="M110" s="4">
        <v>0</v>
      </c>
      <c r="N110" s="4">
        <v>0</v>
      </c>
    </row>
    <row r="111" spans="1:14">
      <c r="A111" s="4">
        <v>22</v>
      </c>
      <c r="B111" t="s">
        <v>203</v>
      </c>
      <c r="C111" s="4">
        <v>69979407</v>
      </c>
      <c r="D111" t="s">
        <v>16</v>
      </c>
      <c r="E111" t="s">
        <v>20</v>
      </c>
      <c r="F111" t="s">
        <v>204</v>
      </c>
      <c r="G111" s="4">
        <v>1</v>
      </c>
      <c r="H111" s="4">
        <v>44</v>
      </c>
      <c r="I111" s="4">
        <v>4</v>
      </c>
      <c r="J111" s="4">
        <v>4</v>
      </c>
      <c r="K111" s="4">
        <v>3</v>
      </c>
      <c r="L111" s="4">
        <v>5</v>
      </c>
      <c r="M111" s="4">
        <v>0</v>
      </c>
      <c r="N111" s="4">
        <v>1</v>
      </c>
    </row>
    <row r="112" spans="1:14">
      <c r="A112" s="4">
        <v>23</v>
      </c>
      <c r="B112" t="s">
        <v>205</v>
      </c>
      <c r="C112" s="4">
        <v>69896881</v>
      </c>
      <c r="D112" t="s">
        <v>16</v>
      </c>
      <c r="E112" t="s">
        <v>20</v>
      </c>
      <c r="F112" t="s">
        <v>206</v>
      </c>
      <c r="G112" s="4">
        <v>13</v>
      </c>
      <c r="H112" s="4">
        <v>48</v>
      </c>
      <c r="I112" s="4">
        <v>4</v>
      </c>
      <c r="J112" s="4">
        <v>7</v>
      </c>
      <c r="K112" s="4">
        <v>2</v>
      </c>
      <c r="L112" s="4">
        <v>8</v>
      </c>
      <c r="M112" s="4">
        <v>0</v>
      </c>
      <c r="N112" s="4">
        <v>1</v>
      </c>
    </row>
    <row r="113" spans="1:14">
      <c r="A113" s="4">
        <v>24</v>
      </c>
      <c r="B113" t="s">
        <v>207</v>
      </c>
      <c r="C113" s="4">
        <v>70050885</v>
      </c>
      <c r="D113" t="s">
        <v>16</v>
      </c>
      <c r="E113" t="s">
        <v>20</v>
      </c>
      <c r="F113" t="s">
        <v>208</v>
      </c>
      <c r="G113" s="4">
        <v>14</v>
      </c>
      <c r="H113" s="4">
        <v>57</v>
      </c>
      <c r="I113" s="4">
        <v>3</v>
      </c>
      <c r="J113" s="4">
        <v>3</v>
      </c>
      <c r="K113" s="4">
        <v>2</v>
      </c>
      <c r="L113" s="4">
        <v>3</v>
      </c>
      <c r="M113" s="4">
        <v>0</v>
      </c>
      <c r="N113" s="4">
        <v>0</v>
      </c>
    </row>
    <row r="114" spans="1:14">
      <c r="A114" s="4">
        <v>25</v>
      </c>
      <c r="B114" t="s">
        <v>209</v>
      </c>
      <c r="C114" s="4">
        <v>70048113</v>
      </c>
      <c r="D114" t="s">
        <v>16</v>
      </c>
      <c r="E114" t="s">
        <v>20</v>
      </c>
      <c r="F114" t="s">
        <v>210</v>
      </c>
      <c r="G114" s="4">
        <v>1</v>
      </c>
      <c r="H114" s="4">
        <v>76</v>
      </c>
      <c r="I114" s="4">
        <v>4</v>
      </c>
      <c r="J114" s="4">
        <v>4</v>
      </c>
      <c r="K114" s="4">
        <v>1</v>
      </c>
      <c r="L114" s="4">
        <v>3</v>
      </c>
      <c r="M114" s="4">
        <v>0</v>
      </c>
      <c r="N114" s="4">
        <v>0</v>
      </c>
    </row>
    <row r="115" spans="1:14">
      <c r="A115" s="4">
        <v>26</v>
      </c>
      <c r="B115" t="s">
        <v>211</v>
      </c>
      <c r="C115" s="4">
        <v>70051940</v>
      </c>
      <c r="D115" t="s">
        <v>16</v>
      </c>
      <c r="E115" t="s">
        <v>20</v>
      </c>
      <c r="F115" t="s">
        <v>212</v>
      </c>
      <c r="G115" s="4">
        <v>6</v>
      </c>
      <c r="H115" s="4">
        <v>10</v>
      </c>
      <c r="I115" s="4">
        <v>1</v>
      </c>
      <c r="J115" s="4">
        <v>0</v>
      </c>
      <c r="K115" s="4">
        <v>1</v>
      </c>
      <c r="L115" s="4">
        <v>3</v>
      </c>
      <c r="M115" s="4">
        <v>0</v>
      </c>
      <c r="N115" s="4">
        <v>0</v>
      </c>
    </row>
    <row r="116" spans="1:14">
      <c r="A116" s="4">
        <v>27</v>
      </c>
      <c r="B116" t="s">
        <v>213</v>
      </c>
      <c r="C116" s="4">
        <v>70036943</v>
      </c>
      <c r="D116" t="s">
        <v>16</v>
      </c>
      <c r="E116" t="s">
        <v>20</v>
      </c>
      <c r="F116" t="s">
        <v>214</v>
      </c>
      <c r="G116" s="4">
        <v>13</v>
      </c>
      <c r="H116" s="4">
        <v>80</v>
      </c>
      <c r="I116" s="4">
        <v>5</v>
      </c>
      <c r="J116" s="4">
        <v>5</v>
      </c>
      <c r="K116" s="4">
        <v>3</v>
      </c>
      <c r="L116" s="4">
        <v>5</v>
      </c>
      <c r="M116" s="4">
        <v>0</v>
      </c>
      <c r="N116" s="4">
        <v>0</v>
      </c>
    </row>
    <row r="117" spans="1:14">
      <c r="A117" s="4">
        <v>28</v>
      </c>
      <c r="B117" t="s">
        <v>215</v>
      </c>
      <c r="C117" s="4">
        <v>30405920</v>
      </c>
      <c r="D117" t="s">
        <v>16</v>
      </c>
      <c r="E117" t="s">
        <v>20</v>
      </c>
      <c r="F117" t="s">
        <v>216</v>
      </c>
      <c r="G117" s="4">
        <v>3</v>
      </c>
      <c r="H117" s="4">
        <v>82</v>
      </c>
      <c r="I117" s="4">
        <v>6</v>
      </c>
      <c r="J117" s="4">
        <v>8</v>
      </c>
      <c r="K117" s="4">
        <v>1</v>
      </c>
      <c r="L117" s="4">
        <v>5</v>
      </c>
      <c r="M117" s="4">
        <v>0</v>
      </c>
      <c r="N117" s="4">
        <v>0</v>
      </c>
    </row>
    <row r="118" spans="1:14">
      <c r="A118" s="4">
        <v>29</v>
      </c>
      <c r="B118" t="s">
        <v>217</v>
      </c>
      <c r="C118" s="4">
        <v>30405921</v>
      </c>
      <c r="D118" t="s">
        <v>16</v>
      </c>
      <c r="E118" t="s">
        <v>20</v>
      </c>
      <c r="F118" t="s">
        <v>218</v>
      </c>
      <c r="G118" s="4">
        <v>9</v>
      </c>
      <c r="H118" s="4">
        <v>106</v>
      </c>
      <c r="I118" s="4">
        <v>6</v>
      </c>
      <c r="J118" s="4">
        <v>8</v>
      </c>
      <c r="K118" s="4">
        <v>4</v>
      </c>
      <c r="L118" s="4">
        <v>7</v>
      </c>
      <c r="M118" s="4">
        <v>0</v>
      </c>
      <c r="N118" s="4">
        <v>1</v>
      </c>
    </row>
    <row r="119" spans="1:14">
      <c r="A119" s="4">
        <v>30</v>
      </c>
      <c r="B119" t="s">
        <v>219</v>
      </c>
      <c r="C119" s="4">
        <v>30405922</v>
      </c>
      <c r="D119" t="s">
        <v>16</v>
      </c>
      <c r="E119" t="s">
        <v>20</v>
      </c>
      <c r="F119" t="s">
        <v>220</v>
      </c>
      <c r="G119" s="4">
        <v>3</v>
      </c>
      <c r="H119" s="4">
        <v>30</v>
      </c>
      <c r="I119" s="4">
        <v>2</v>
      </c>
      <c r="J119" s="4">
        <v>2</v>
      </c>
      <c r="K119" s="4">
        <v>2</v>
      </c>
      <c r="L119" s="4">
        <v>4</v>
      </c>
      <c r="M119" s="4">
        <v>0</v>
      </c>
      <c r="N119" s="4">
        <v>0</v>
      </c>
    </row>
    <row r="120" spans="1:14">
      <c r="A120" s="4">
        <v>31</v>
      </c>
      <c r="B120" t="s">
        <v>221</v>
      </c>
      <c r="C120" s="4">
        <v>30405924</v>
      </c>
      <c r="D120" t="s">
        <v>16</v>
      </c>
      <c r="E120" t="s">
        <v>20</v>
      </c>
      <c r="F120" t="s">
        <v>222</v>
      </c>
      <c r="G120" s="4">
        <v>1</v>
      </c>
      <c r="H120" s="4">
        <v>40</v>
      </c>
      <c r="I120" s="4">
        <v>2</v>
      </c>
      <c r="J120" s="4">
        <v>2</v>
      </c>
      <c r="K120" s="4">
        <v>2</v>
      </c>
      <c r="L120" s="4">
        <v>2</v>
      </c>
      <c r="M120" s="4">
        <v>0</v>
      </c>
      <c r="N120" s="4">
        <v>0</v>
      </c>
    </row>
    <row r="121" spans="1:14">
      <c r="A121" s="4">
        <v>32</v>
      </c>
      <c r="B121" t="s">
        <v>223</v>
      </c>
      <c r="C121" s="4">
        <v>30406093</v>
      </c>
      <c r="D121" t="s">
        <v>16</v>
      </c>
      <c r="E121" t="s">
        <v>20</v>
      </c>
      <c r="F121" t="s">
        <v>29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0</v>
      </c>
      <c r="N121" s="4">
        <v>0</v>
      </c>
    </row>
    <row r="122" spans="1:14">
      <c r="A122" s="4">
        <v>33</v>
      </c>
      <c r="B122" t="s">
        <v>224</v>
      </c>
      <c r="C122" s="4">
        <v>30405928</v>
      </c>
      <c r="D122" t="s">
        <v>16</v>
      </c>
      <c r="E122" t="s">
        <v>20</v>
      </c>
      <c r="F122" t="s">
        <v>225</v>
      </c>
      <c r="G122" s="4">
        <v>5</v>
      </c>
      <c r="H122" s="4">
        <v>14</v>
      </c>
      <c r="I122" s="4">
        <v>1</v>
      </c>
      <c r="J122" s="4">
        <v>3</v>
      </c>
      <c r="K122" s="4">
        <v>1</v>
      </c>
      <c r="L122" s="4">
        <v>3</v>
      </c>
      <c r="M122" s="4">
        <v>0</v>
      </c>
      <c r="N122" s="4">
        <v>0</v>
      </c>
    </row>
    <row r="123" spans="1:14">
      <c r="A123" s="4">
        <v>34</v>
      </c>
      <c r="B123" t="s">
        <v>226</v>
      </c>
      <c r="C123" s="4">
        <v>30405929</v>
      </c>
      <c r="D123" t="s">
        <v>16</v>
      </c>
      <c r="E123" t="s">
        <v>20</v>
      </c>
      <c r="F123" t="s">
        <v>227</v>
      </c>
      <c r="G123" s="4">
        <v>5</v>
      </c>
      <c r="H123" s="4">
        <v>8</v>
      </c>
      <c r="I123" s="4">
        <v>2</v>
      </c>
      <c r="J123" s="4">
        <v>1</v>
      </c>
      <c r="K123" s="4">
        <v>1</v>
      </c>
      <c r="L123" s="4">
        <v>2</v>
      </c>
      <c r="M123" s="4">
        <v>0</v>
      </c>
      <c r="N123" s="4">
        <v>0</v>
      </c>
    </row>
    <row r="124" spans="1:14">
      <c r="A124" s="4">
        <v>35</v>
      </c>
      <c r="B124" t="s">
        <v>228</v>
      </c>
      <c r="C124" s="4">
        <v>30405933</v>
      </c>
      <c r="D124" t="s">
        <v>16</v>
      </c>
      <c r="E124" t="s">
        <v>20</v>
      </c>
      <c r="F124" t="s">
        <v>229</v>
      </c>
      <c r="G124" s="4">
        <v>1</v>
      </c>
      <c r="H124" s="4">
        <v>30</v>
      </c>
      <c r="I124" s="4">
        <v>2</v>
      </c>
      <c r="J124" s="4">
        <v>3</v>
      </c>
      <c r="K124" s="4">
        <v>3</v>
      </c>
      <c r="L124" s="4">
        <v>3</v>
      </c>
      <c r="M124" s="4">
        <v>0</v>
      </c>
      <c r="N124" s="4">
        <v>0</v>
      </c>
    </row>
    <row r="125" spans="1:14">
      <c r="A125" s="4">
        <v>36</v>
      </c>
      <c r="B125" t="s">
        <v>230</v>
      </c>
      <c r="C125" s="4">
        <v>30405941</v>
      </c>
      <c r="D125" t="s">
        <v>16</v>
      </c>
      <c r="E125" t="s">
        <v>20</v>
      </c>
      <c r="F125" t="s">
        <v>231</v>
      </c>
      <c r="G125" s="4">
        <v>12</v>
      </c>
      <c r="H125" s="4">
        <v>29</v>
      </c>
      <c r="I125" s="4">
        <v>3</v>
      </c>
      <c r="J125" s="4">
        <v>4</v>
      </c>
      <c r="K125" s="4">
        <v>2</v>
      </c>
      <c r="L125" s="4">
        <v>3</v>
      </c>
      <c r="M125" s="4">
        <v>0</v>
      </c>
      <c r="N125" s="4">
        <v>0</v>
      </c>
    </row>
    <row r="126" spans="1:14">
      <c r="A126" s="4">
        <v>37</v>
      </c>
      <c r="B126" t="s">
        <v>232</v>
      </c>
      <c r="C126" s="4">
        <v>30405916</v>
      </c>
      <c r="D126" t="s">
        <v>16</v>
      </c>
      <c r="E126" t="s">
        <v>20</v>
      </c>
      <c r="F126" t="s">
        <v>233</v>
      </c>
      <c r="G126" s="4">
        <v>6</v>
      </c>
      <c r="H126" s="4">
        <v>20</v>
      </c>
      <c r="I126" s="4">
        <v>2</v>
      </c>
      <c r="J126" s="4">
        <v>3</v>
      </c>
      <c r="K126" s="4">
        <v>1</v>
      </c>
      <c r="L126" s="4">
        <v>2</v>
      </c>
      <c r="M126" s="4">
        <v>0</v>
      </c>
      <c r="N126" s="4">
        <v>0</v>
      </c>
    </row>
    <row r="127" spans="1:14">
      <c r="A127" s="4">
        <v>38</v>
      </c>
      <c r="B127" t="s">
        <v>234</v>
      </c>
      <c r="C127" s="4">
        <v>30405951</v>
      </c>
      <c r="D127" t="s">
        <v>16</v>
      </c>
      <c r="E127" t="s">
        <v>20</v>
      </c>
      <c r="F127" t="s">
        <v>235</v>
      </c>
      <c r="G127" s="4">
        <v>22</v>
      </c>
      <c r="H127" s="4">
        <v>8</v>
      </c>
      <c r="I127" s="4">
        <v>1</v>
      </c>
      <c r="J127" s="4">
        <v>2</v>
      </c>
      <c r="K127" s="4">
        <v>2</v>
      </c>
      <c r="L127" s="4">
        <v>7</v>
      </c>
      <c r="M127" s="4">
        <v>0</v>
      </c>
      <c r="N127" s="4">
        <v>0</v>
      </c>
    </row>
    <row r="128" spans="1:14">
      <c r="A128" s="4">
        <v>39</v>
      </c>
      <c r="B128" t="s">
        <v>236</v>
      </c>
      <c r="C128" s="4">
        <v>30405956</v>
      </c>
      <c r="D128" t="s">
        <v>16</v>
      </c>
      <c r="E128" t="s">
        <v>20</v>
      </c>
      <c r="F128" t="s">
        <v>237</v>
      </c>
      <c r="G128" s="4">
        <v>1</v>
      </c>
      <c r="H128" s="4">
        <v>59</v>
      </c>
      <c r="I128" s="4">
        <v>5</v>
      </c>
      <c r="J128" s="4">
        <v>8</v>
      </c>
      <c r="K128" s="4">
        <v>2</v>
      </c>
      <c r="L128" s="4">
        <v>6</v>
      </c>
      <c r="M128" s="4">
        <v>0</v>
      </c>
      <c r="N128" s="4">
        <v>0</v>
      </c>
    </row>
    <row r="129" spans="1:14">
      <c r="A129" s="4">
        <v>40</v>
      </c>
      <c r="B129" t="s">
        <v>238</v>
      </c>
      <c r="C129" s="4">
        <v>30405957</v>
      </c>
      <c r="D129" t="s">
        <v>16</v>
      </c>
      <c r="E129" t="s">
        <v>20</v>
      </c>
      <c r="F129" t="s">
        <v>239</v>
      </c>
      <c r="G129" s="4">
        <v>1</v>
      </c>
      <c r="H129" s="4">
        <v>41</v>
      </c>
      <c r="I129" s="4">
        <v>3</v>
      </c>
      <c r="J129" s="4">
        <v>4</v>
      </c>
      <c r="K129" s="4">
        <v>2</v>
      </c>
      <c r="L129" s="4">
        <v>4</v>
      </c>
      <c r="M129" s="4">
        <v>0</v>
      </c>
      <c r="N129" s="4">
        <v>1</v>
      </c>
    </row>
    <row r="130" spans="1:14">
      <c r="A130" s="4">
        <v>41</v>
      </c>
      <c r="B130" t="s">
        <v>240</v>
      </c>
      <c r="C130" s="4">
        <v>30405958</v>
      </c>
      <c r="D130" t="s">
        <v>16</v>
      </c>
      <c r="E130" t="s">
        <v>20</v>
      </c>
      <c r="F130" t="s">
        <v>241</v>
      </c>
      <c r="G130" s="4">
        <v>7</v>
      </c>
      <c r="H130" s="4">
        <v>16</v>
      </c>
      <c r="I130" s="4">
        <v>1</v>
      </c>
      <c r="J130" s="4">
        <v>1</v>
      </c>
      <c r="K130" s="4">
        <v>1</v>
      </c>
      <c r="L130" s="4">
        <v>2</v>
      </c>
      <c r="M130" s="4">
        <v>0</v>
      </c>
      <c r="N130" s="4">
        <v>0</v>
      </c>
    </row>
    <row r="131" spans="1:14">
      <c r="A131" s="4">
        <v>42</v>
      </c>
      <c r="B131" t="s">
        <v>242</v>
      </c>
      <c r="C131" s="4">
        <v>30405979</v>
      </c>
      <c r="D131" t="s">
        <v>16</v>
      </c>
      <c r="E131" t="s">
        <v>20</v>
      </c>
      <c r="F131" t="s">
        <v>243</v>
      </c>
      <c r="G131" s="4">
        <v>1</v>
      </c>
      <c r="H131" s="4">
        <v>60</v>
      </c>
      <c r="I131" s="4">
        <v>4</v>
      </c>
      <c r="J131" s="4">
        <v>4</v>
      </c>
      <c r="K131" s="4">
        <v>2</v>
      </c>
      <c r="L131" s="4">
        <v>4</v>
      </c>
      <c r="M131" s="4">
        <v>1</v>
      </c>
      <c r="N131" s="4">
        <v>1</v>
      </c>
    </row>
    <row r="132" spans="1:14">
      <c r="A132" s="4">
        <v>43</v>
      </c>
      <c r="B132" t="s">
        <v>244</v>
      </c>
      <c r="C132" s="4">
        <v>30405961</v>
      </c>
      <c r="D132" t="s">
        <v>16</v>
      </c>
      <c r="E132" t="s">
        <v>20</v>
      </c>
      <c r="F132" t="s">
        <v>245</v>
      </c>
      <c r="G132" s="4">
        <v>2</v>
      </c>
      <c r="H132" s="4">
        <v>29</v>
      </c>
      <c r="I132" s="4">
        <v>2</v>
      </c>
      <c r="J132" s="4">
        <v>3</v>
      </c>
      <c r="K132" s="4">
        <v>2</v>
      </c>
      <c r="L132" s="4">
        <v>3</v>
      </c>
      <c r="M132" s="4">
        <v>0</v>
      </c>
      <c r="N132" s="4">
        <v>0</v>
      </c>
    </row>
    <row r="133" spans="1:14">
      <c r="A133" s="4">
        <v>44</v>
      </c>
      <c r="B133" t="s">
        <v>246</v>
      </c>
      <c r="C133" s="4">
        <v>30405964</v>
      </c>
      <c r="D133" t="s">
        <v>16</v>
      </c>
      <c r="E133" t="s">
        <v>20</v>
      </c>
      <c r="F133" t="s">
        <v>247</v>
      </c>
      <c r="G133" s="4">
        <v>3</v>
      </c>
      <c r="H133" s="4">
        <v>85</v>
      </c>
      <c r="I133" s="4">
        <v>5</v>
      </c>
      <c r="J133" s="4">
        <v>6</v>
      </c>
      <c r="K133" s="4">
        <v>1</v>
      </c>
      <c r="L133" s="4">
        <v>5</v>
      </c>
      <c r="M133" s="4">
        <v>0</v>
      </c>
      <c r="N133" s="4">
        <v>1</v>
      </c>
    </row>
    <row r="134" spans="1:14">
      <c r="A134" s="4">
        <v>45</v>
      </c>
      <c r="B134" t="s">
        <v>248</v>
      </c>
      <c r="C134" s="4">
        <v>30405980</v>
      </c>
      <c r="D134" t="s">
        <v>16</v>
      </c>
      <c r="E134" t="s">
        <v>20</v>
      </c>
      <c r="F134" t="s">
        <v>249</v>
      </c>
      <c r="G134" s="4">
        <v>14</v>
      </c>
      <c r="H134" s="4">
        <v>34</v>
      </c>
      <c r="I134" s="4">
        <v>3</v>
      </c>
      <c r="J134" s="4">
        <v>3</v>
      </c>
      <c r="K134" s="4">
        <v>1</v>
      </c>
      <c r="L134" s="4">
        <v>3</v>
      </c>
      <c r="M134" s="4">
        <v>0</v>
      </c>
      <c r="N134" s="4">
        <v>1</v>
      </c>
    </row>
    <row r="135" spans="1:14">
      <c r="A135" s="4">
        <v>46</v>
      </c>
      <c r="B135" t="s">
        <v>250</v>
      </c>
      <c r="C135" s="4">
        <v>30405967</v>
      </c>
      <c r="D135" t="s">
        <v>16</v>
      </c>
      <c r="E135" t="s">
        <v>20</v>
      </c>
      <c r="F135" t="s">
        <v>251</v>
      </c>
      <c r="G135" s="4">
        <v>6</v>
      </c>
      <c r="H135" s="4">
        <v>17</v>
      </c>
      <c r="I135" s="4">
        <v>2</v>
      </c>
      <c r="J135" s="4">
        <v>2</v>
      </c>
      <c r="K135" s="4">
        <v>1</v>
      </c>
      <c r="L135" s="4">
        <v>2</v>
      </c>
      <c r="M135" s="4">
        <v>0</v>
      </c>
      <c r="N135" s="4">
        <v>1</v>
      </c>
    </row>
    <row r="136" spans="1:14">
      <c r="A136" s="3"/>
      <c r="B136" s="3"/>
      <c r="C136" s="3"/>
      <c r="D136" s="3"/>
      <c r="E136" s="3"/>
      <c r="F136" s="3" t="s">
        <v>53</v>
      </c>
      <c r="G136" s="3">
        <v>249</v>
      </c>
      <c r="H136" s="17">
        <f>SUM(H90:H135)</f>
        <v>1805</v>
      </c>
      <c r="I136" s="3">
        <v>136</v>
      </c>
      <c r="J136" s="3">
        <v>172</v>
      </c>
      <c r="K136" s="3">
        <v>81</v>
      </c>
      <c r="L136" s="3">
        <v>170</v>
      </c>
      <c r="M136" s="3">
        <v>2</v>
      </c>
      <c r="N136" s="3">
        <v>11</v>
      </c>
    </row>
    <row r="137" spans="1:14">
      <c r="A137" s="25" t="s">
        <v>252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1:14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6</v>
      </c>
      <c r="G138" s="3" t="s">
        <v>7</v>
      </c>
      <c r="H138" s="3" t="s">
        <v>8</v>
      </c>
      <c r="I138" s="3" t="s">
        <v>9</v>
      </c>
      <c r="J138" s="3" t="s">
        <v>10</v>
      </c>
      <c r="K138" s="3" t="s">
        <v>11</v>
      </c>
      <c r="L138" s="3" t="s">
        <v>12</v>
      </c>
      <c r="M138" s="3" t="s">
        <v>13</v>
      </c>
      <c r="N138" s="3" t="s">
        <v>14</v>
      </c>
    </row>
    <row r="139" spans="1:14">
      <c r="A139" s="4">
        <v>1</v>
      </c>
      <c r="B139" t="s">
        <v>253</v>
      </c>
      <c r="C139" s="4">
        <v>30406069</v>
      </c>
      <c r="D139" t="s">
        <v>16</v>
      </c>
      <c r="E139" t="s">
        <v>17</v>
      </c>
      <c r="F139" t="s">
        <v>254</v>
      </c>
      <c r="G139" s="4">
        <v>1</v>
      </c>
      <c r="H139" s="4">
        <v>54</v>
      </c>
      <c r="I139" s="4">
        <v>4</v>
      </c>
      <c r="J139" s="4">
        <v>4</v>
      </c>
      <c r="K139" s="4">
        <v>2</v>
      </c>
      <c r="L139" s="4">
        <v>4</v>
      </c>
      <c r="M139" s="4">
        <v>0</v>
      </c>
      <c r="N139" s="4">
        <v>0</v>
      </c>
    </row>
    <row r="140" spans="1:14">
      <c r="A140" s="4">
        <v>2</v>
      </c>
      <c r="B140" t="s">
        <v>255</v>
      </c>
      <c r="C140" s="4">
        <v>69896993</v>
      </c>
      <c r="D140" t="s">
        <v>16</v>
      </c>
      <c r="E140" t="s">
        <v>20</v>
      </c>
      <c r="F140" t="s">
        <v>256</v>
      </c>
      <c r="G140" s="4">
        <v>7</v>
      </c>
      <c r="H140" s="4">
        <v>32</v>
      </c>
      <c r="I140" s="4">
        <v>2</v>
      </c>
      <c r="J140" s="4">
        <v>2</v>
      </c>
      <c r="K140" s="4">
        <v>1</v>
      </c>
      <c r="L140" s="4">
        <v>2</v>
      </c>
      <c r="M140" s="4">
        <v>0</v>
      </c>
      <c r="N140" s="4">
        <v>0</v>
      </c>
    </row>
    <row r="141" spans="1:14">
      <c r="A141" s="4">
        <v>3</v>
      </c>
      <c r="B141" t="s">
        <v>257</v>
      </c>
      <c r="C141" s="4">
        <v>70053653</v>
      </c>
      <c r="D141" t="s">
        <v>16</v>
      </c>
      <c r="E141" t="s">
        <v>20</v>
      </c>
      <c r="F141" t="s">
        <v>29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</row>
    <row r="142" spans="1:14">
      <c r="A142" s="4">
        <v>4</v>
      </c>
      <c r="B142" t="s">
        <v>258</v>
      </c>
      <c r="C142" s="4">
        <v>69840747</v>
      </c>
      <c r="D142" t="s">
        <v>16</v>
      </c>
      <c r="E142" t="s">
        <v>20</v>
      </c>
      <c r="F142" t="s">
        <v>259</v>
      </c>
      <c r="G142" s="4">
        <v>5</v>
      </c>
      <c r="H142" s="4">
        <v>20</v>
      </c>
      <c r="I142" s="4">
        <v>2</v>
      </c>
      <c r="J142" s="4">
        <v>3</v>
      </c>
      <c r="K142" s="4">
        <v>1</v>
      </c>
      <c r="L142" s="4">
        <v>3</v>
      </c>
      <c r="M142" s="4">
        <v>0</v>
      </c>
      <c r="N142" s="4">
        <v>0</v>
      </c>
    </row>
    <row r="143" spans="1:14">
      <c r="A143" s="4">
        <v>5</v>
      </c>
      <c r="B143" t="s">
        <v>260</v>
      </c>
      <c r="C143" s="4">
        <v>69840745</v>
      </c>
      <c r="D143" t="s">
        <v>16</v>
      </c>
      <c r="E143" t="s">
        <v>20</v>
      </c>
      <c r="F143" t="s">
        <v>261</v>
      </c>
      <c r="G143" s="4">
        <v>1</v>
      </c>
      <c r="H143" s="4">
        <v>73</v>
      </c>
      <c r="I143" s="4">
        <v>6</v>
      </c>
      <c r="J143" s="4">
        <v>7</v>
      </c>
      <c r="K143" s="4">
        <v>2</v>
      </c>
      <c r="L143" s="4">
        <v>6</v>
      </c>
      <c r="M143" s="4">
        <v>0</v>
      </c>
      <c r="N143" s="4">
        <v>1</v>
      </c>
    </row>
    <row r="144" spans="1:14">
      <c r="A144" s="4">
        <v>6</v>
      </c>
      <c r="B144" t="s">
        <v>262</v>
      </c>
      <c r="C144" s="4">
        <v>69840738</v>
      </c>
      <c r="D144" t="s">
        <v>16</v>
      </c>
      <c r="E144" t="s">
        <v>20</v>
      </c>
      <c r="F144" t="s">
        <v>263</v>
      </c>
      <c r="G144" s="4">
        <v>7</v>
      </c>
      <c r="H144" s="4">
        <v>34</v>
      </c>
      <c r="I144" s="4">
        <v>3</v>
      </c>
      <c r="J144" s="4">
        <v>3</v>
      </c>
      <c r="K144" s="4">
        <v>1</v>
      </c>
      <c r="L144" s="4">
        <v>3</v>
      </c>
      <c r="M144" s="4">
        <v>0</v>
      </c>
      <c r="N144" s="4">
        <v>1</v>
      </c>
    </row>
    <row r="145" spans="1:14">
      <c r="A145" s="4">
        <v>7</v>
      </c>
      <c r="B145" t="s">
        <v>264</v>
      </c>
      <c r="C145" s="4">
        <v>69840748</v>
      </c>
      <c r="D145" t="s">
        <v>16</v>
      </c>
      <c r="E145" t="s">
        <v>20</v>
      </c>
      <c r="F145" t="s">
        <v>265</v>
      </c>
      <c r="G145" s="4">
        <v>1</v>
      </c>
      <c r="H145" s="4">
        <v>25</v>
      </c>
      <c r="I145" s="4">
        <v>2</v>
      </c>
      <c r="J145" s="4">
        <v>2</v>
      </c>
      <c r="K145" s="4">
        <v>1</v>
      </c>
      <c r="L145" s="4">
        <v>1</v>
      </c>
      <c r="M145" s="4">
        <v>0</v>
      </c>
      <c r="N145" s="4">
        <v>1</v>
      </c>
    </row>
    <row r="146" spans="1:14">
      <c r="A146" s="4">
        <v>8</v>
      </c>
      <c r="B146" t="s">
        <v>266</v>
      </c>
      <c r="C146" s="4">
        <v>69840746</v>
      </c>
      <c r="D146" t="s">
        <v>16</v>
      </c>
      <c r="E146" t="s">
        <v>20</v>
      </c>
      <c r="F146" t="s">
        <v>267</v>
      </c>
      <c r="G146" s="4">
        <v>7</v>
      </c>
      <c r="H146" s="4">
        <v>231</v>
      </c>
      <c r="I146" s="4">
        <v>16</v>
      </c>
      <c r="J146" s="4">
        <v>17</v>
      </c>
      <c r="K146" s="4">
        <v>2</v>
      </c>
      <c r="L146" s="4">
        <v>4</v>
      </c>
      <c r="M146" s="4">
        <v>0</v>
      </c>
      <c r="N146" s="4">
        <v>1</v>
      </c>
    </row>
    <row r="147" spans="1:14">
      <c r="A147" s="4">
        <v>9</v>
      </c>
      <c r="B147" t="s">
        <v>268</v>
      </c>
      <c r="C147" s="4">
        <v>69840749</v>
      </c>
      <c r="D147" t="s">
        <v>16</v>
      </c>
      <c r="E147" t="s">
        <v>20</v>
      </c>
      <c r="F147" t="s">
        <v>269</v>
      </c>
      <c r="G147" s="4">
        <v>7</v>
      </c>
      <c r="H147" s="4">
        <v>61</v>
      </c>
      <c r="I147" s="4">
        <v>3</v>
      </c>
      <c r="J147" s="4">
        <v>3</v>
      </c>
      <c r="K147" s="4">
        <v>1</v>
      </c>
      <c r="L147" s="4">
        <v>3</v>
      </c>
      <c r="M147" s="4">
        <v>0</v>
      </c>
      <c r="N147" s="4">
        <v>0</v>
      </c>
    </row>
    <row r="148" spans="1:14">
      <c r="A148" s="4">
        <v>10</v>
      </c>
      <c r="B148" t="s">
        <v>270</v>
      </c>
      <c r="C148" s="4">
        <v>70046350</v>
      </c>
      <c r="D148" t="s">
        <v>16</v>
      </c>
      <c r="E148" t="s">
        <v>20</v>
      </c>
      <c r="F148" t="s">
        <v>271</v>
      </c>
      <c r="G148" s="4">
        <v>14</v>
      </c>
      <c r="H148" s="4">
        <v>34</v>
      </c>
      <c r="I148" s="4">
        <v>3</v>
      </c>
      <c r="J148" s="4">
        <v>3</v>
      </c>
      <c r="K148" s="4">
        <v>2</v>
      </c>
      <c r="L148" s="4">
        <v>3</v>
      </c>
      <c r="M148" s="4">
        <v>0</v>
      </c>
      <c r="N148" s="4">
        <v>0</v>
      </c>
    </row>
    <row r="149" spans="1:14">
      <c r="A149" s="4">
        <v>11</v>
      </c>
      <c r="B149" t="s">
        <v>272</v>
      </c>
      <c r="C149" s="4">
        <v>69919736</v>
      </c>
      <c r="D149" t="s">
        <v>16</v>
      </c>
      <c r="E149" t="s">
        <v>20</v>
      </c>
      <c r="F149" t="s">
        <v>273</v>
      </c>
      <c r="G149" s="4">
        <v>1</v>
      </c>
      <c r="H149" s="4">
        <v>20</v>
      </c>
      <c r="I149" s="4">
        <v>2</v>
      </c>
      <c r="J149" s="4">
        <v>2</v>
      </c>
      <c r="K149" s="4">
        <v>1</v>
      </c>
      <c r="L149" s="4">
        <v>3</v>
      </c>
      <c r="M149" s="4">
        <v>0</v>
      </c>
      <c r="N149" s="4">
        <v>0</v>
      </c>
    </row>
    <row r="150" spans="1:14">
      <c r="A150" s="4">
        <v>12</v>
      </c>
      <c r="B150" t="s">
        <v>274</v>
      </c>
      <c r="C150" s="4">
        <v>69988493</v>
      </c>
      <c r="D150" t="s">
        <v>16</v>
      </c>
      <c r="E150" t="s">
        <v>20</v>
      </c>
      <c r="F150" t="s">
        <v>29</v>
      </c>
      <c r="G150" s="4">
        <v>0</v>
      </c>
      <c r="H150" s="4">
        <v>0</v>
      </c>
      <c r="I150" s="4">
        <v>0</v>
      </c>
      <c r="J150" s="4">
        <v>2</v>
      </c>
      <c r="K150" s="4">
        <v>1</v>
      </c>
      <c r="L150" s="4">
        <v>0</v>
      </c>
      <c r="M150" s="4">
        <v>0</v>
      </c>
      <c r="N150" s="4">
        <v>0</v>
      </c>
    </row>
    <row r="151" spans="1:14">
      <c r="A151" s="4">
        <v>13</v>
      </c>
      <c r="B151" t="s">
        <v>275</v>
      </c>
      <c r="C151" s="4">
        <v>69840750</v>
      </c>
      <c r="D151" t="s">
        <v>16</v>
      </c>
      <c r="E151" t="s">
        <v>20</v>
      </c>
      <c r="F151" t="s">
        <v>276</v>
      </c>
      <c r="G151" s="4">
        <v>3</v>
      </c>
      <c r="H151" s="4">
        <v>13</v>
      </c>
      <c r="I151" s="4">
        <v>2</v>
      </c>
      <c r="J151" s="4">
        <v>1</v>
      </c>
      <c r="K151" s="4">
        <v>1</v>
      </c>
      <c r="L151" s="4">
        <v>4</v>
      </c>
      <c r="M151" s="4">
        <v>0</v>
      </c>
      <c r="N151" s="4">
        <v>0</v>
      </c>
    </row>
    <row r="152" spans="1:14">
      <c r="A152" s="4">
        <v>14</v>
      </c>
      <c r="B152" t="s">
        <v>277</v>
      </c>
      <c r="C152" s="4">
        <v>30406083</v>
      </c>
      <c r="D152" t="s">
        <v>16</v>
      </c>
      <c r="E152" t="s">
        <v>20</v>
      </c>
      <c r="F152" t="s">
        <v>278</v>
      </c>
      <c r="G152" s="4">
        <v>8</v>
      </c>
      <c r="H152" s="4">
        <v>63</v>
      </c>
      <c r="I152" s="4">
        <v>5</v>
      </c>
      <c r="J152" s="4">
        <v>4</v>
      </c>
      <c r="K152" s="4">
        <v>2</v>
      </c>
      <c r="L152" s="4">
        <v>5</v>
      </c>
      <c r="M152" s="4">
        <v>0</v>
      </c>
      <c r="N152" s="4">
        <v>0</v>
      </c>
    </row>
    <row r="153" spans="1:14">
      <c r="A153" s="4">
        <v>15</v>
      </c>
      <c r="B153" t="s">
        <v>279</v>
      </c>
      <c r="C153" s="4">
        <v>30406087</v>
      </c>
      <c r="D153" t="s">
        <v>16</v>
      </c>
      <c r="E153" t="s">
        <v>20</v>
      </c>
      <c r="F153" t="s">
        <v>280</v>
      </c>
      <c r="G153" s="4">
        <v>5</v>
      </c>
      <c r="H153" s="4">
        <v>41</v>
      </c>
      <c r="I153" s="4">
        <v>3</v>
      </c>
      <c r="J153" s="4">
        <v>4</v>
      </c>
      <c r="K153" s="4">
        <v>1</v>
      </c>
      <c r="L153" s="4">
        <v>4</v>
      </c>
      <c r="M153" s="4">
        <v>0</v>
      </c>
      <c r="N153" s="4">
        <v>0</v>
      </c>
    </row>
    <row r="154" spans="1:14">
      <c r="A154" s="4">
        <v>16</v>
      </c>
      <c r="B154" t="s">
        <v>281</v>
      </c>
      <c r="C154" s="4">
        <v>30406077</v>
      </c>
      <c r="D154" t="s">
        <v>16</v>
      </c>
      <c r="E154" t="s">
        <v>20</v>
      </c>
      <c r="F154" t="s">
        <v>282</v>
      </c>
      <c r="G154" s="4">
        <v>5</v>
      </c>
      <c r="H154" s="4">
        <v>48</v>
      </c>
      <c r="I154" s="4">
        <v>3</v>
      </c>
      <c r="J154" s="4">
        <v>3</v>
      </c>
      <c r="K154" s="4">
        <v>1</v>
      </c>
      <c r="L154" s="4">
        <v>4</v>
      </c>
      <c r="M154" s="4">
        <v>0</v>
      </c>
      <c r="N154" s="4">
        <v>1</v>
      </c>
    </row>
    <row r="155" spans="1:14">
      <c r="A155" s="4">
        <v>17</v>
      </c>
      <c r="B155" t="s">
        <v>283</v>
      </c>
      <c r="C155" s="4">
        <v>30406059</v>
      </c>
      <c r="D155" t="s">
        <v>16</v>
      </c>
      <c r="E155" t="s">
        <v>20</v>
      </c>
      <c r="F155" t="s">
        <v>284</v>
      </c>
      <c r="G155" s="4">
        <v>5</v>
      </c>
      <c r="H155" s="4">
        <v>42</v>
      </c>
      <c r="I155" s="4">
        <v>3</v>
      </c>
      <c r="J155" s="4">
        <v>4</v>
      </c>
      <c r="K155" s="4">
        <v>3</v>
      </c>
      <c r="L155" s="4">
        <v>6</v>
      </c>
      <c r="M155" s="4">
        <v>0</v>
      </c>
      <c r="N155" s="4">
        <v>1</v>
      </c>
    </row>
    <row r="156" spans="1:14">
      <c r="A156" s="4">
        <v>18</v>
      </c>
      <c r="B156" t="s">
        <v>285</v>
      </c>
      <c r="C156" s="4">
        <v>30405934</v>
      </c>
      <c r="D156" t="s">
        <v>16</v>
      </c>
      <c r="E156" t="s">
        <v>20</v>
      </c>
      <c r="F156" t="s">
        <v>286</v>
      </c>
      <c r="G156" s="4">
        <v>7</v>
      </c>
      <c r="H156" s="4">
        <v>47</v>
      </c>
      <c r="I156" s="4">
        <v>4</v>
      </c>
      <c r="J156" s="4">
        <v>4</v>
      </c>
      <c r="K156" s="4">
        <v>2</v>
      </c>
      <c r="L156" s="4">
        <v>5</v>
      </c>
      <c r="M156" s="4">
        <v>0</v>
      </c>
      <c r="N156" s="4">
        <v>1</v>
      </c>
    </row>
    <row r="157" spans="1:14">
      <c r="A157" s="4">
        <v>19</v>
      </c>
      <c r="B157" t="s">
        <v>287</v>
      </c>
      <c r="C157" s="4">
        <v>30409903</v>
      </c>
      <c r="D157" t="s">
        <v>16</v>
      </c>
      <c r="E157" t="s">
        <v>20</v>
      </c>
      <c r="F157" t="s">
        <v>29</v>
      </c>
      <c r="G157" s="4">
        <v>1</v>
      </c>
      <c r="H157" s="4">
        <v>12</v>
      </c>
      <c r="I157" s="4">
        <v>3</v>
      </c>
      <c r="J157" s="4">
        <v>2</v>
      </c>
      <c r="K157" s="4">
        <v>1</v>
      </c>
      <c r="L157" s="4">
        <v>1</v>
      </c>
      <c r="M157" s="4">
        <v>0</v>
      </c>
      <c r="N157" s="4">
        <v>0</v>
      </c>
    </row>
    <row r="158" spans="1:14">
      <c r="A158" s="4">
        <v>20</v>
      </c>
      <c r="B158" t="s">
        <v>288</v>
      </c>
      <c r="C158" s="4">
        <v>30406064</v>
      </c>
      <c r="D158" t="s">
        <v>16</v>
      </c>
      <c r="E158" t="s">
        <v>20</v>
      </c>
      <c r="F158" t="s">
        <v>289</v>
      </c>
      <c r="G158" s="4">
        <v>2</v>
      </c>
      <c r="H158" s="4">
        <v>39</v>
      </c>
      <c r="I158" s="4">
        <v>3</v>
      </c>
      <c r="J158" s="4">
        <v>3</v>
      </c>
      <c r="K158" s="4">
        <v>2</v>
      </c>
      <c r="L158" s="4">
        <v>4</v>
      </c>
      <c r="M158" s="4">
        <v>0</v>
      </c>
      <c r="N158" s="4">
        <v>0</v>
      </c>
    </row>
    <row r="159" spans="1:14">
      <c r="A159" s="4">
        <v>21</v>
      </c>
      <c r="B159" t="s">
        <v>290</v>
      </c>
      <c r="C159" s="4">
        <v>30406061</v>
      </c>
      <c r="D159" t="s">
        <v>16</v>
      </c>
      <c r="E159" t="s">
        <v>20</v>
      </c>
      <c r="F159" t="s">
        <v>291</v>
      </c>
      <c r="G159" s="4">
        <v>1</v>
      </c>
      <c r="H159" s="4">
        <v>84</v>
      </c>
      <c r="I159" s="4">
        <v>7</v>
      </c>
      <c r="J159" s="4">
        <v>7</v>
      </c>
      <c r="K159" s="4">
        <v>3</v>
      </c>
      <c r="L159" s="4">
        <v>7</v>
      </c>
      <c r="M159" s="4">
        <v>0</v>
      </c>
      <c r="N159" s="4">
        <v>0</v>
      </c>
    </row>
    <row r="160" spans="1:14">
      <c r="A160" s="4">
        <v>22</v>
      </c>
      <c r="B160" t="s">
        <v>292</v>
      </c>
      <c r="C160" s="4">
        <v>30406076</v>
      </c>
      <c r="D160" t="s">
        <v>16</v>
      </c>
      <c r="E160" t="s">
        <v>20</v>
      </c>
      <c r="F160" t="s">
        <v>293</v>
      </c>
      <c r="G160" s="4">
        <v>6</v>
      </c>
      <c r="H160" s="4">
        <v>62</v>
      </c>
      <c r="I160" s="4">
        <v>4</v>
      </c>
      <c r="J160" s="4">
        <v>5</v>
      </c>
      <c r="K160" s="4">
        <v>1</v>
      </c>
      <c r="L160" s="4">
        <v>4</v>
      </c>
      <c r="M160" s="4">
        <v>0</v>
      </c>
      <c r="N160" s="4">
        <v>0</v>
      </c>
    </row>
    <row r="161" spans="1:14">
      <c r="A161" s="4">
        <v>23</v>
      </c>
      <c r="B161" t="s">
        <v>294</v>
      </c>
      <c r="C161" s="4">
        <v>30406051</v>
      </c>
      <c r="D161" t="s">
        <v>16</v>
      </c>
      <c r="E161" t="s">
        <v>20</v>
      </c>
      <c r="F161" t="s">
        <v>295</v>
      </c>
      <c r="G161" s="4">
        <v>2</v>
      </c>
      <c r="H161" s="4">
        <v>34</v>
      </c>
      <c r="I161" s="4">
        <v>2</v>
      </c>
      <c r="J161" s="4">
        <v>2</v>
      </c>
      <c r="K161" s="4">
        <v>3</v>
      </c>
      <c r="L161" s="4">
        <v>2</v>
      </c>
      <c r="M161" s="4">
        <v>0</v>
      </c>
      <c r="N161" s="4">
        <v>0</v>
      </c>
    </row>
    <row r="162" spans="1:14">
      <c r="A162" s="4">
        <v>24</v>
      </c>
      <c r="B162" t="s">
        <v>296</v>
      </c>
      <c r="C162" s="4">
        <v>30406056</v>
      </c>
      <c r="D162" t="s">
        <v>16</v>
      </c>
      <c r="E162" t="s">
        <v>20</v>
      </c>
      <c r="F162" t="s">
        <v>29</v>
      </c>
      <c r="G162" s="4">
        <v>1</v>
      </c>
      <c r="H162" s="4">
        <v>31</v>
      </c>
      <c r="I162" s="4">
        <v>2</v>
      </c>
      <c r="J162" s="4">
        <v>2</v>
      </c>
      <c r="K162" s="4">
        <v>1</v>
      </c>
      <c r="L162" s="4">
        <v>2</v>
      </c>
      <c r="M162" s="4">
        <v>0</v>
      </c>
      <c r="N162" s="4">
        <v>0</v>
      </c>
    </row>
    <row r="163" spans="1:14">
      <c r="A163" s="4">
        <v>25</v>
      </c>
      <c r="B163" t="s">
        <v>297</v>
      </c>
      <c r="C163" s="4">
        <v>30406052</v>
      </c>
      <c r="D163" t="s">
        <v>16</v>
      </c>
      <c r="E163" t="s">
        <v>20</v>
      </c>
      <c r="F163" t="s">
        <v>298</v>
      </c>
      <c r="G163" s="4">
        <v>24</v>
      </c>
      <c r="H163" s="4">
        <v>73</v>
      </c>
      <c r="I163" s="4">
        <v>6</v>
      </c>
      <c r="J163" s="4">
        <v>6</v>
      </c>
      <c r="K163" s="4">
        <v>3</v>
      </c>
      <c r="L163" s="4">
        <v>5</v>
      </c>
      <c r="M163" s="4">
        <v>0</v>
      </c>
      <c r="N163" s="4">
        <v>0</v>
      </c>
    </row>
    <row r="164" spans="1:14">
      <c r="A164" s="4">
        <v>26</v>
      </c>
      <c r="B164" t="s">
        <v>299</v>
      </c>
      <c r="C164" s="4">
        <v>30406080</v>
      </c>
      <c r="D164" t="s">
        <v>16</v>
      </c>
      <c r="E164" t="s">
        <v>20</v>
      </c>
      <c r="F164" t="s">
        <v>29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</row>
    <row r="165" spans="1:14">
      <c r="A165" s="4">
        <v>27</v>
      </c>
      <c r="B165" t="s">
        <v>300</v>
      </c>
      <c r="C165" s="4">
        <v>30406055</v>
      </c>
      <c r="D165" t="s">
        <v>16</v>
      </c>
      <c r="E165" t="s">
        <v>20</v>
      </c>
      <c r="F165" t="s">
        <v>301</v>
      </c>
      <c r="G165" s="4">
        <v>5</v>
      </c>
      <c r="H165" s="4">
        <v>5</v>
      </c>
      <c r="I165" s="4">
        <v>1</v>
      </c>
      <c r="J165" s="4">
        <v>2</v>
      </c>
      <c r="K165" s="4">
        <v>1</v>
      </c>
      <c r="L165" s="4">
        <v>3</v>
      </c>
      <c r="M165" s="4">
        <v>0</v>
      </c>
      <c r="N165" s="4">
        <v>0</v>
      </c>
    </row>
    <row r="166" spans="1:14">
      <c r="A166" s="4">
        <v>28</v>
      </c>
      <c r="B166" t="s">
        <v>302</v>
      </c>
      <c r="C166" s="4">
        <v>30406074</v>
      </c>
      <c r="D166" t="s">
        <v>16</v>
      </c>
      <c r="E166" t="s">
        <v>20</v>
      </c>
      <c r="F166" t="s">
        <v>303</v>
      </c>
      <c r="G166" s="4">
        <v>1</v>
      </c>
      <c r="H166" s="4">
        <v>23</v>
      </c>
      <c r="I166" s="4">
        <v>3</v>
      </c>
      <c r="J166" s="4">
        <v>3</v>
      </c>
      <c r="K166" s="4">
        <v>1</v>
      </c>
      <c r="L166" s="4">
        <v>4</v>
      </c>
      <c r="M166" s="4">
        <v>0</v>
      </c>
      <c r="N166" s="4">
        <v>0</v>
      </c>
    </row>
    <row r="167" spans="1:14">
      <c r="A167" s="4">
        <v>29</v>
      </c>
      <c r="B167" t="s">
        <v>304</v>
      </c>
      <c r="C167" s="4">
        <v>30406098</v>
      </c>
      <c r="D167" t="s">
        <v>16</v>
      </c>
      <c r="E167" t="s">
        <v>20</v>
      </c>
      <c r="F167" t="s">
        <v>305</v>
      </c>
      <c r="G167" s="4">
        <v>6</v>
      </c>
      <c r="H167" s="4">
        <v>26</v>
      </c>
      <c r="I167" s="4">
        <v>2</v>
      </c>
      <c r="J167" s="4">
        <v>2</v>
      </c>
      <c r="K167" s="4">
        <v>2</v>
      </c>
      <c r="L167" s="4">
        <v>2</v>
      </c>
      <c r="M167" s="4">
        <v>0</v>
      </c>
      <c r="N167" s="4">
        <v>0</v>
      </c>
    </row>
    <row r="168" spans="1:14">
      <c r="A168" s="4">
        <v>30</v>
      </c>
      <c r="B168" t="s">
        <v>306</v>
      </c>
      <c r="C168" s="4">
        <v>30406085</v>
      </c>
      <c r="D168" t="s">
        <v>16</v>
      </c>
      <c r="E168" t="s">
        <v>20</v>
      </c>
      <c r="F168" t="s">
        <v>307</v>
      </c>
      <c r="G168" s="4">
        <v>2</v>
      </c>
      <c r="H168" s="4">
        <v>1</v>
      </c>
      <c r="I168" s="4">
        <v>1</v>
      </c>
      <c r="J168" s="4">
        <v>2</v>
      </c>
      <c r="K168" s="4">
        <v>3</v>
      </c>
      <c r="L168" s="4">
        <v>2</v>
      </c>
      <c r="M168" s="4">
        <v>0</v>
      </c>
      <c r="N168" s="4">
        <v>0</v>
      </c>
    </row>
    <row r="169" spans="1:14">
      <c r="A169" s="4">
        <v>31</v>
      </c>
      <c r="B169" t="s">
        <v>308</v>
      </c>
      <c r="C169" s="4">
        <v>30406060</v>
      </c>
      <c r="D169" t="s">
        <v>16</v>
      </c>
      <c r="E169" t="s">
        <v>20</v>
      </c>
      <c r="F169" t="s">
        <v>309</v>
      </c>
      <c r="G169" s="4">
        <v>1</v>
      </c>
      <c r="H169" s="4">
        <v>47</v>
      </c>
      <c r="I169" s="4">
        <v>3</v>
      </c>
      <c r="J169" s="4">
        <v>3</v>
      </c>
      <c r="K169" s="4">
        <v>1</v>
      </c>
      <c r="L169" s="4">
        <v>3</v>
      </c>
      <c r="M169" s="4">
        <v>0</v>
      </c>
      <c r="N169" s="4">
        <v>0</v>
      </c>
    </row>
    <row r="170" spans="1:14">
      <c r="A170" s="3"/>
      <c r="B170" s="3"/>
      <c r="C170" s="3"/>
      <c r="D170" s="3"/>
      <c r="E170" s="3"/>
      <c r="F170" s="3" t="s">
        <v>53</v>
      </c>
      <c r="G170" s="3">
        <v>136</v>
      </c>
      <c r="H170" s="17">
        <f>SUM(H139:H169)</f>
        <v>1275</v>
      </c>
      <c r="I170" s="3">
        <v>100</v>
      </c>
      <c r="J170" s="3">
        <v>107</v>
      </c>
      <c r="K170" s="3">
        <v>47</v>
      </c>
      <c r="L170" s="3">
        <v>99</v>
      </c>
      <c r="M170" s="3">
        <v>0</v>
      </c>
      <c r="N170" s="3">
        <v>7</v>
      </c>
    </row>
    <row r="171" spans="1:14">
      <c r="A171" s="25" t="s">
        <v>310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</row>
    <row r="172" spans="1:14">
      <c r="A172" s="3" t="s">
        <v>1</v>
      </c>
      <c r="B172" s="3" t="s">
        <v>2</v>
      </c>
      <c r="C172" s="3" t="s">
        <v>3</v>
      </c>
      <c r="D172" s="3" t="s">
        <v>4</v>
      </c>
      <c r="E172" s="3" t="s">
        <v>5</v>
      </c>
      <c r="F172" s="3" t="s">
        <v>6</v>
      </c>
      <c r="G172" s="3" t="s">
        <v>7</v>
      </c>
      <c r="H172" s="3" t="s">
        <v>8</v>
      </c>
      <c r="I172" s="3" t="s">
        <v>9</v>
      </c>
      <c r="J172" s="3" t="s">
        <v>10</v>
      </c>
      <c r="K172" s="3" t="s">
        <v>11</v>
      </c>
      <c r="L172" s="3" t="s">
        <v>12</v>
      </c>
      <c r="M172" s="3" t="s">
        <v>13</v>
      </c>
      <c r="N172" s="3" t="s">
        <v>14</v>
      </c>
    </row>
    <row r="173" spans="1:14">
      <c r="A173" s="4">
        <v>1</v>
      </c>
      <c r="B173" t="s">
        <v>311</v>
      </c>
      <c r="C173" s="4">
        <v>30406101</v>
      </c>
      <c r="D173" t="s">
        <v>16</v>
      </c>
      <c r="E173" t="s">
        <v>17</v>
      </c>
      <c r="F173" t="s">
        <v>312</v>
      </c>
      <c r="G173" s="4">
        <v>9</v>
      </c>
      <c r="H173" s="4">
        <v>66</v>
      </c>
      <c r="I173" s="4">
        <v>5</v>
      </c>
      <c r="J173" s="4">
        <v>5</v>
      </c>
      <c r="K173" s="4">
        <v>6</v>
      </c>
      <c r="L173" s="4">
        <v>5</v>
      </c>
      <c r="M173" s="4">
        <v>0</v>
      </c>
      <c r="N173" s="4">
        <v>0</v>
      </c>
    </row>
    <row r="174" spans="1:14">
      <c r="A174" s="4">
        <v>2</v>
      </c>
      <c r="B174" t="s">
        <v>313</v>
      </c>
      <c r="C174" s="4">
        <v>69971868</v>
      </c>
      <c r="D174" t="s">
        <v>16</v>
      </c>
      <c r="E174" t="s">
        <v>20</v>
      </c>
      <c r="F174" t="s">
        <v>29</v>
      </c>
      <c r="G174" s="4">
        <v>1</v>
      </c>
      <c r="H174" s="4">
        <v>23</v>
      </c>
      <c r="I174" s="4">
        <v>2</v>
      </c>
      <c r="J174" s="4">
        <v>2</v>
      </c>
      <c r="K174" s="4">
        <v>2</v>
      </c>
      <c r="L174" s="4">
        <v>3</v>
      </c>
      <c r="M174" s="4">
        <v>0</v>
      </c>
      <c r="N174" s="4">
        <v>0</v>
      </c>
    </row>
    <row r="175" spans="1:14">
      <c r="A175" s="4">
        <v>3</v>
      </c>
      <c r="B175" t="s">
        <v>314</v>
      </c>
      <c r="C175" s="4">
        <v>69978738</v>
      </c>
      <c r="D175" t="s">
        <v>16</v>
      </c>
      <c r="E175" t="s">
        <v>20</v>
      </c>
      <c r="F175" t="s">
        <v>315</v>
      </c>
      <c r="G175" s="4">
        <v>15</v>
      </c>
      <c r="H175" s="4">
        <v>27</v>
      </c>
      <c r="I175" s="4">
        <v>2</v>
      </c>
      <c r="J175" s="4">
        <v>2</v>
      </c>
      <c r="K175" s="4">
        <v>1</v>
      </c>
      <c r="L175" s="4">
        <v>2</v>
      </c>
      <c r="M175" s="4">
        <v>0</v>
      </c>
      <c r="N175" s="4">
        <v>0</v>
      </c>
    </row>
    <row r="176" spans="1:14">
      <c r="A176" s="4">
        <v>4</v>
      </c>
      <c r="B176" t="s">
        <v>316</v>
      </c>
      <c r="C176" s="4">
        <v>69968300</v>
      </c>
      <c r="D176" t="s">
        <v>16</v>
      </c>
      <c r="E176" t="s">
        <v>20</v>
      </c>
      <c r="F176" t="s">
        <v>317</v>
      </c>
      <c r="G176" s="4">
        <v>1</v>
      </c>
      <c r="H176" s="4">
        <v>72</v>
      </c>
      <c r="I176" s="4">
        <v>5</v>
      </c>
      <c r="J176" s="4">
        <v>5</v>
      </c>
      <c r="K176" s="4">
        <v>1</v>
      </c>
      <c r="L176" s="4">
        <v>5</v>
      </c>
      <c r="M176" s="4">
        <v>0</v>
      </c>
      <c r="N176" s="4">
        <v>0</v>
      </c>
    </row>
    <row r="177" spans="1:14">
      <c r="A177" s="4">
        <v>5</v>
      </c>
      <c r="B177" t="s">
        <v>318</v>
      </c>
      <c r="C177" s="4">
        <v>70055128</v>
      </c>
      <c r="D177" t="s">
        <v>16</v>
      </c>
      <c r="E177" t="s">
        <v>20</v>
      </c>
      <c r="F177" t="s">
        <v>29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0</v>
      </c>
      <c r="N177" s="4">
        <v>0</v>
      </c>
    </row>
    <row r="178" spans="1:14">
      <c r="A178" s="4">
        <v>6</v>
      </c>
      <c r="B178" t="s">
        <v>319</v>
      </c>
      <c r="C178" s="4">
        <v>30405925</v>
      </c>
      <c r="D178" t="s">
        <v>16</v>
      </c>
      <c r="E178" t="s">
        <v>20</v>
      </c>
      <c r="F178" t="s">
        <v>320</v>
      </c>
      <c r="G178" s="4">
        <v>2</v>
      </c>
      <c r="H178" s="4">
        <v>58</v>
      </c>
      <c r="I178" s="4">
        <v>4</v>
      </c>
      <c r="J178" s="4">
        <v>4</v>
      </c>
      <c r="K178" s="4">
        <v>2</v>
      </c>
      <c r="L178" s="4">
        <v>3</v>
      </c>
      <c r="M178" s="4">
        <v>0</v>
      </c>
      <c r="N178" s="4">
        <v>0</v>
      </c>
    </row>
    <row r="179" spans="1:14">
      <c r="A179" s="4">
        <v>7</v>
      </c>
      <c r="B179" t="s">
        <v>321</v>
      </c>
      <c r="C179" s="4">
        <v>30406094</v>
      </c>
      <c r="D179" t="s">
        <v>16</v>
      </c>
      <c r="E179" t="s">
        <v>20</v>
      </c>
      <c r="F179" t="s">
        <v>322</v>
      </c>
      <c r="G179" s="4">
        <v>4</v>
      </c>
      <c r="H179" s="4">
        <v>51</v>
      </c>
      <c r="I179" s="4">
        <v>5</v>
      </c>
      <c r="J179" s="4">
        <v>5</v>
      </c>
      <c r="K179" s="4">
        <v>2</v>
      </c>
      <c r="L179" s="4">
        <v>4</v>
      </c>
      <c r="M179" s="4">
        <v>0</v>
      </c>
      <c r="N179" s="4">
        <v>0</v>
      </c>
    </row>
    <row r="180" spans="1:14">
      <c r="A180" s="4">
        <v>8</v>
      </c>
      <c r="B180" t="s">
        <v>323</v>
      </c>
      <c r="C180" s="4">
        <v>30405937</v>
      </c>
      <c r="D180" t="s">
        <v>16</v>
      </c>
      <c r="E180" t="s">
        <v>20</v>
      </c>
      <c r="F180" t="s">
        <v>324</v>
      </c>
      <c r="G180" s="4">
        <v>3</v>
      </c>
      <c r="H180" s="4">
        <v>96</v>
      </c>
      <c r="I180" s="4">
        <v>6</v>
      </c>
      <c r="J180" s="4">
        <v>7</v>
      </c>
      <c r="K180" s="4">
        <v>1</v>
      </c>
      <c r="L180" s="4">
        <v>6</v>
      </c>
      <c r="M180" s="4">
        <v>0</v>
      </c>
      <c r="N180" s="4">
        <v>0</v>
      </c>
    </row>
    <row r="181" spans="1:14">
      <c r="A181" s="4">
        <v>9</v>
      </c>
      <c r="B181" t="s">
        <v>325</v>
      </c>
      <c r="C181" s="4">
        <v>30405943</v>
      </c>
      <c r="D181" t="s">
        <v>16</v>
      </c>
      <c r="E181" t="s">
        <v>20</v>
      </c>
      <c r="F181" t="s">
        <v>326</v>
      </c>
      <c r="G181" s="4">
        <v>2</v>
      </c>
      <c r="H181" s="4">
        <v>14</v>
      </c>
      <c r="I181" s="4">
        <v>2</v>
      </c>
      <c r="J181" s="4">
        <v>2</v>
      </c>
      <c r="K181" s="4">
        <v>3</v>
      </c>
      <c r="L181" s="4">
        <v>4</v>
      </c>
      <c r="M181" s="4">
        <v>0</v>
      </c>
      <c r="N181" s="4">
        <v>0</v>
      </c>
    </row>
    <row r="182" spans="1:14">
      <c r="A182" s="4">
        <v>10</v>
      </c>
      <c r="B182" t="s">
        <v>327</v>
      </c>
      <c r="C182" s="4">
        <v>30405954</v>
      </c>
      <c r="D182" t="s">
        <v>16</v>
      </c>
      <c r="E182" t="s">
        <v>20</v>
      </c>
      <c r="F182" t="s">
        <v>29</v>
      </c>
      <c r="G182" s="4">
        <v>1</v>
      </c>
      <c r="H182" s="4">
        <v>32</v>
      </c>
      <c r="I182" s="4">
        <v>2</v>
      </c>
      <c r="J182" s="4">
        <v>1</v>
      </c>
      <c r="K182" s="4">
        <v>1</v>
      </c>
      <c r="L182" s="4">
        <v>3</v>
      </c>
      <c r="M182" s="4">
        <v>0</v>
      </c>
      <c r="N182" s="4">
        <v>0</v>
      </c>
    </row>
    <row r="183" spans="1:14">
      <c r="A183" s="4">
        <v>11</v>
      </c>
      <c r="B183" t="s">
        <v>328</v>
      </c>
      <c r="C183" s="4">
        <v>30405959</v>
      </c>
      <c r="D183" t="s">
        <v>16</v>
      </c>
      <c r="E183" t="s">
        <v>20</v>
      </c>
      <c r="F183" t="s">
        <v>329</v>
      </c>
      <c r="G183" s="4">
        <v>8</v>
      </c>
      <c r="H183" s="4">
        <v>70</v>
      </c>
      <c r="I183" s="4">
        <v>5</v>
      </c>
      <c r="J183" s="4">
        <v>5</v>
      </c>
      <c r="K183" s="4">
        <v>1</v>
      </c>
      <c r="L183" s="4">
        <v>6</v>
      </c>
      <c r="M183" s="4">
        <v>0</v>
      </c>
      <c r="N183" s="4">
        <v>0</v>
      </c>
    </row>
    <row r="184" spans="1:14">
      <c r="A184" s="4">
        <v>12</v>
      </c>
      <c r="B184" t="s">
        <v>330</v>
      </c>
      <c r="C184" s="4">
        <v>30405948</v>
      </c>
      <c r="D184" t="s">
        <v>16</v>
      </c>
      <c r="E184" t="s">
        <v>20</v>
      </c>
      <c r="F184" t="s">
        <v>331</v>
      </c>
      <c r="G184" s="4">
        <v>6</v>
      </c>
      <c r="H184" s="4">
        <v>115</v>
      </c>
      <c r="I184" s="4">
        <v>7</v>
      </c>
      <c r="J184" s="4">
        <v>7</v>
      </c>
      <c r="K184" s="4">
        <v>1</v>
      </c>
      <c r="L184" s="4">
        <v>8</v>
      </c>
      <c r="M184" s="4">
        <v>0</v>
      </c>
      <c r="N184" s="4">
        <v>1</v>
      </c>
    </row>
    <row r="185" spans="1:14">
      <c r="A185" s="4">
        <v>13</v>
      </c>
      <c r="B185" t="s">
        <v>332</v>
      </c>
      <c r="C185" s="4">
        <v>30405974</v>
      </c>
      <c r="D185" t="s">
        <v>16</v>
      </c>
      <c r="E185" t="s">
        <v>20</v>
      </c>
      <c r="F185" t="s">
        <v>333</v>
      </c>
      <c r="G185" s="4">
        <v>1</v>
      </c>
      <c r="H185" s="4">
        <v>56</v>
      </c>
      <c r="I185" s="4">
        <v>4</v>
      </c>
      <c r="J185" s="4">
        <v>4</v>
      </c>
      <c r="K185" s="4">
        <v>1</v>
      </c>
      <c r="L185" s="4">
        <v>4</v>
      </c>
      <c r="M185" s="4">
        <v>0</v>
      </c>
      <c r="N185" s="4">
        <v>0</v>
      </c>
    </row>
    <row r="186" spans="1:14">
      <c r="A186" s="3"/>
      <c r="B186" s="3"/>
      <c r="C186" s="3"/>
      <c r="D186" s="3"/>
      <c r="E186" s="3"/>
      <c r="F186" s="3" t="s">
        <v>53</v>
      </c>
      <c r="G186" s="3">
        <v>53</v>
      </c>
      <c r="H186" s="3">
        <v>680</v>
      </c>
      <c r="I186" s="3">
        <v>49</v>
      </c>
      <c r="J186" s="3">
        <v>49</v>
      </c>
      <c r="K186" s="3">
        <v>23</v>
      </c>
      <c r="L186" s="3">
        <v>53</v>
      </c>
      <c r="M186" s="3">
        <v>0</v>
      </c>
      <c r="N186" s="3">
        <v>1</v>
      </c>
    </row>
    <row r="187" spans="1:14">
      <c r="A187" s="25" t="s">
        <v>334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</row>
    <row r="188" spans="1:14">
      <c r="A188" s="3" t="s">
        <v>1</v>
      </c>
      <c r="B188" s="3" t="s">
        <v>2</v>
      </c>
      <c r="C188" s="3" t="s">
        <v>3</v>
      </c>
      <c r="D188" s="3" t="s">
        <v>4</v>
      </c>
      <c r="E188" s="3" t="s">
        <v>5</v>
      </c>
      <c r="F188" s="3" t="s">
        <v>6</v>
      </c>
      <c r="G188" s="3" t="s">
        <v>7</v>
      </c>
      <c r="H188" s="3" t="s">
        <v>8</v>
      </c>
      <c r="I188" s="3" t="s">
        <v>9</v>
      </c>
      <c r="J188" s="3" t="s">
        <v>10</v>
      </c>
      <c r="K188" s="3" t="s">
        <v>11</v>
      </c>
      <c r="L188" s="3" t="s">
        <v>12</v>
      </c>
      <c r="M188" s="3" t="s">
        <v>13</v>
      </c>
      <c r="N188" s="3" t="s">
        <v>14</v>
      </c>
    </row>
    <row r="189" spans="1:14">
      <c r="A189" s="4">
        <v>1</v>
      </c>
      <c r="B189" t="s">
        <v>335</v>
      </c>
      <c r="C189" s="4">
        <v>30406026</v>
      </c>
      <c r="D189" t="s">
        <v>16</v>
      </c>
      <c r="E189" t="s">
        <v>17</v>
      </c>
      <c r="F189" t="s">
        <v>336</v>
      </c>
      <c r="G189" s="4">
        <v>1</v>
      </c>
      <c r="H189" s="4">
        <v>68</v>
      </c>
      <c r="I189" s="4">
        <v>4</v>
      </c>
      <c r="J189" s="4">
        <v>4</v>
      </c>
      <c r="K189" s="4">
        <v>2</v>
      </c>
      <c r="L189" s="4">
        <v>4</v>
      </c>
      <c r="M189" s="4">
        <v>0</v>
      </c>
      <c r="N189" s="4">
        <v>0</v>
      </c>
    </row>
    <row r="190" spans="1:14">
      <c r="A190" s="4">
        <v>2</v>
      </c>
      <c r="B190" t="s">
        <v>337</v>
      </c>
      <c r="C190" s="4">
        <v>30406023</v>
      </c>
      <c r="D190" t="s">
        <v>16</v>
      </c>
      <c r="E190" t="s">
        <v>17</v>
      </c>
      <c r="F190" t="s">
        <v>338</v>
      </c>
      <c r="G190" s="4">
        <v>22</v>
      </c>
      <c r="H190" s="4">
        <v>125</v>
      </c>
      <c r="I190" s="4">
        <v>9</v>
      </c>
      <c r="J190" s="4">
        <v>11</v>
      </c>
      <c r="K190" s="4">
        <v>4</v>
      </c>
      <c r="L190" s="4">
        <v>8</v>
      </c>
      <c r="M190" s="4">
        <v>0</v>
      </c>
      <c r="N190" s="4">
        <v>1</v>
      </c>
    </row>
    <row r="191" spans="1:14">
      <c r="A191" s="4">
        <v>3</v>
      </c>
      <c r="B191" t="s">
        <v>339</v>
      </c>
      <c r="C191" s="4">
        <v>30406036</v>
      </c>
      <c r="D191" t="s">
        <v>16</v>
      </c>
      <c r="E191" t="s">
        <v>17</v>
      </c>
      <c r="F191" t="s">
        <v>340</v>
      </c>
      <c r="G191" s="4">
        <v>1</v>
      </c>
      <c r="H191" s="4">
        <v>72</v>
      </c>
      <c r="I191" s="4">
        <v>5</v>
      </c>
      <c r="J191" s="4">
        <v>6</v>
      </c>
      <c r="K191" s="4">
        <v>2</v>
      </c>
      <c r="L191" s="4">
        <v>5</v>
      </c>
      <c r="M191" s="4">
        <v>0</v>
      </c>
      <c r="N191" s="4">
        <v>0</v>
      </c>
    </row>
    <row r="192" spans="1:14">
      <c r="A192" s="4">
        <v>4</v>
      </c>
      <c r="B192" t="s">
        <v>341</v>
      </c>
      <c r="C192" s="4">
        <v>70057903</v>
      </c>
      <c r="D192" t="s">
        <v>16</v>
      </c>
      <c r="E192" t="s">
        <v>20</v>
      </c>
      <c r="F192" t="s">
        <v>29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</row>
    <row r="193" spans="1:14">
      <c r="A193" s="4">
        <v>5</v>
      </c>
      <c r="B193" t="s">
        <v>342</v>
      </c>
      <c r="C193" s="4">
        <v>69840736</v>
      </c>
      <c r="D193" t="s">
        <v>16</v>
      </c>
      <c r="E193" t="s">
        <v>20</v>
      </c>
      <c r="F193" t="s">
        <v>343</v>
      </c>
      <c r="G193" s="4">
        <v>5</v>
      </c>
      <c r="H193" s="4">
        <v>12</v>
      </c>
      <c r="I193" s="4">
        <v>1</v>
      </c>
      <c r="J193" s="4">
        <v>1</v>
      </c>
      <c r="K193" s="4">
        <v>2</v>
      </c>
      <c r="L193" s="4">
        <v>1</v>
      </c>
      <c r="M193" s="4">
        <v>0</v>
      </c>
      <c r="N193" s="4">
        <v>0</v>
      </c>
    </row>
    <row r="194" spans="1:14">
      <c r="A194" s="4">
        <v>6</v>
      </c>
      <c r="B194" t="s">
        <v>344</v>
      </c>
      <c r="C194" s="4">
        <v>70042050</v>
      </c>
      <c r="D194" t="s">
        <v>16</v>
      </c>
      <c r="E194" t="s">
        <v>20</v>
      </c>
      <c r="F194" t="s">
        <v>345</v>
      </c>
      <c r="G194" s="4">
        <v>4</v>
      </c>
      <c r="H194" s="4">
        <v>8</v>
      </c>
      <c r="I194" s="4">
        <v>1</v>
      </c>
      <c r="J194" s="4">
        <v>0</v>
      </c>
      <c r="K194" s="4">
        <v>1</v>
      </c>
      <c r="L194" s="4">
        <v>1</v>
      </c>
      <c r="M194" s="4">
        <v>0</v>
      </c>
      <c r="N194" s="4">
        <v>0</v>
      </c>
    </row>
    <row r="195" spans="1:14">
      <c r="A195" s="4">
        <v>7</v>
      </c>
      <c r="B195" t="s">
        <v>346</v>
      </c>
      <c r="C195" s="4">
        <v>30406033</v>
      </c>
      <c r="D195" t="s">
        <v>16</v>
      </c>
      <c r="E195" t="s">
        <v>20</v>
      </c>
      <c r="F195" t="s">
        <v>347</v>
      </c>
      <c r="G195" s="4">
        <v>6</v>
      </c>
      <c r="H195" s="4">
        <v>26</v>
      </c>
      <c r="I195" s="4">
        <v>2</v>
      </c>
      <c r="J195" s="4">
        <v>2</v>
      </c>
      <c r="K195" s="4">
        <v>1</v>
      </c>
      <c r="L195" s="4">
        <v>3</v>
      </c>
      <c r="M195" s="4">
        <v>0</v>
      </c>
      <c r="N195" s="4">
        <v>0</v>
      </c>
    </row>
    <row r="196" spans="1:14">
      <c r="A196" s="4">
        <v>8</v>
      </c>
      <c r="B196" t="s">
        <v>348</v>
      </c>
      <c r="C196" s="4">
        <v>30406030</v>
      </c>
      <c r="D196" t="s">
        <v>16</v>
      </c>
      <c r="E196" t="s">
        <v>20</v>
      </c>
      <c r="F196" t="s">
        <v>349</v>
      </c>
      <c r="G196" s="4">
        <v>5</v>
      </c>
      <c r="H196" s="4">
        <v>103</v>
      </c>
      <c r="I196" s="4">
        <v>7</v>
      </c>
      <c r="J196" s="4">
        <v>9</v>
      </c>
      <c r="K196" s="4">
        <v>3</v>
      </c>
      <c r="L196" s="4">
        <v>6</v>
      </c>
      <c r="M196" s="4">
        <v>0</v>
      </c>
      <c r="N196" s="4">
        <v>1</v>
      </c>
    </row>
    <row r="197" spans="1:14">
      <c r="A197" s="4">
        <v>9</v>
      </c>
      <c r="B197" t="s">
        <v>350</v>
      </c>
      <c r="C197" s="4">
        <v>70000873</v>
      </c>
      <c r="D197" t="s">
        <v>16</v>
      </c>
      <c r="E197" t="s">
        <v>20</v>
      </c>
      <c r="F197" t="s">
        <v>351</v>
      </c>
      <c r="G197" s="4">
        <v>3</v>
      </c>
      <c r="H197" s="4">
        <v>19</v>
      </c>
      <c r="I197" s="4">
        <v>2</v>
      </c>
      <c r="J197" s="4">
        <v>2</v>
      </c>
      <c r="K197" s="4">
        <v>2</v>
      </c>
      <c r="L197" s="4">
        <v>2</v>
      </c>
      <c r="M197" s="4">
        <v>0</v>
      </c>
      <c r="N197" s="4">
        <v>0</v>
      </c>
    </row>
    <row r="198" spans="1:14">
      <c r="A198" s="4">
        <v>10</v>
      </c>
      <c r="B198" t="s">
        <v>352</v>
      </c>
      <c r="C198" s="4">
        <v>69933195</v>
      </c>
      <c r="D198" t="s">
        <v>16</v>
      </c>
      <c r="E198" t="s">
        <v>20</v>
      </c>
      <c r="F198" t="s">
        <v>353</v>
      </c>
      <c r="G198" s="4">
        <v>3</v>
      </c>
      <c r="H198" s="4">
        <v>118</v>
      </c>
      <c r="I198" s="4">
        <v>7</v>
      </c>
      <c r="J198" s="4">
        <v>7</v>
      </c>
      <c r="K198" s="4">
        <v>3</v>
      </c>
      <c r="L198" s="4">
        <v>7</v>
      </c>
      <c r="M198" s="4">
        <v>0</v>
      </c>
      <c r="N198" s="4">
        <v>0</v>
      </c>
    </row>
    <row r="199" spans="1:14">
      <c r="A199" s="4">
        <v>11</v>
      </c>
      <c r="B199" t="s">
        <v>354</v>
      </c>
      <c r="C199" s="4">
        <v>70002801</v>
      </c>
      <c r="D199" t="s">
        <v>16</v>
      </c>
      <c r="E199" t="s">
        <v>20</v>
      </c>
      <c r="F199" t="s">
        <v>355</v>
      </c>
      <c r="G199" s="4">
        <v>4</v>
      </c>
      <c r="H199" s="4">
        <v>56</v>
      </c>
      <c r="I199" s="4">
        <v>4</v>
      </c>
      <c r="J199" s="4">
        <v>3</v>
      </c>
      <c r="K199" s="4">
        <v>1</v>
      </c>
      <c r="L199" s="4">
        <v>4</v>
      </c>
      <c r="M199" s="4">
        <v>0</v>
      </c>
      <c r="N199" s="4">
        <v>0</v>
      </c>
    </row>
    <row r="200" spans="1:14">
      <c r="A200" s="4">
        <v>12</v>
      </c>
      <c r="B200" t="s">
        <v>356</v>
      </c>
      <c r="C200" s="4">
        <v>30409862</v>
      </c>
      <c r="D200" t="s">
        <v>16</v>
      </c>
      <c r="E200" t="s">
        <v>20</v>
      </c>
      <c r="F200" t="s">
        <v>357</v>
      </c>
      <c r="G200" s="4">
        <v>8</v>
      </c>
      <c r="H200" s="4">
        <v>134</v>
      </c>
      <c r="I200" s="4">
        <v>9</v>
      </c>
      <c r="J200" s="4">
        <v>10</v>
      </c>
      <c r="K200" s="4">
        <v>7</v>
      </c>
      <c r="L200" s="4">
        <v>9</v>
      </c>
      <c r="M200" s="4">
        <v>0</v>
      </c>
      <c r="N200" s="4">
        <v>1</v>
      </c>
    </row>
    <row r="201" spans="1:14">
      <c r="A201" s="4">
        <v>13</v>
      </c>
      <c r="B201" t="s">
        <v>358</v>
      </c>
      <c r="C201" s="4">
        <v>70024487</v>
      </c>
      <c r="D201" t="s">
        <v>16</v>
      </c>
      <c r="E201" t="s">
        <v>20</v>
      </c>
      <c r="F201" t="s">
        <v>359</v>
      </c>
      <c r="G201" s="4">
        <v>5</v>
      </c>
      <c r="H201" s="4">
        <v>42</v>
      </c>
      <c r="I201" s="4">
        <v>4</v>
      </c>
      <c r="J201" s="4">
        <v>4</v>
      </c>
      <c r="K201" s="4">
        <v>1</v>
      </c>
      <c r="L201" s="4">
        <v>4</v>
      </c>
      <c r="M201" s="4">
        <v>0</v>
      </c>
      <c r="N201" s="4">
        <v>0</v>
      </c>
    </row>
    <row r="202" spans="1:14">
      <c r="A202" s="4">
        <v>14</v>
      </c>
      <c r="B202" t="s">
        <v>360</v>
      </c>
      <c r="C202" s="4">
        <v>69896880</v>
      </c>
      <c r="D202" t="s">
        <v>16</v>
      </c>
      <c r="E202" t="s">
        <v>20</v>
      </c>
      <c r="F202" t="s">
        <v>361</v>
      </c>
      <c r="G202" s="4">
        <v>3</v>
      </c>
      <c r="H202" s="4">
        <v>4</v>
      </c>
      <c r="I202" s="4">
        <v>1</v>
      </c>
      <c r="J202" s="4">
        <v>0</v>
      </c>
      <c r="K202" s="4">
        <v>1</v>
      </c>
      <c r="L202" s="4">
        <v>3</v>
      </c>
      <c r="M202" s="4">
        <v>0</v>
      </c>
      <c r="N202" s="4">
        <v>0</v>
      </c>
    </row>
    <row r="203" spans="1:14">
      <c r="A203" s="4">
        <v>15</v>
      </c>
      <c r="B203" t="s">
        <v>362</v>
      </c>
      <c r="C203" s="4">
        <v>30406029</v>
      </c>
      <c r="D203" t="s">
        <v>16</v>
      </c>
      <c r="E203" t="s">
        <v>20</v>
      </c>
      <c r="F203" t="s">
        <v>363</v>
      </c>
      <c r="G203" s="4">
        <v>3</v>
      </c>
      <c r="H203" s="4">
        <v>76</v>
      </c>
      <c r="I203" s="4">
        <v>5</v>
      </c>
      <c r="J203" s="4">
        <v>6</v>
      </c>
      <c r="K203" s="4">
        <v>3</v>
      </c>
      <c r="L203" s="4">
        <v>5</v>
      </c>
      <c r="M203" s="4">
        <v>0</v>
      </c>
      <c r="N203" s="4">
        <v>1</v>
      </c>
    </row>
    <row r="204" spans="1:14">
      <c r="A204" s="4">
        <v>16</v>
      </c>
      <c r="B204" t="s">
        <v>364</v>
      </c>
      <c r="C204" s="4">
        <v>69950010</v>
      </c>
      <c r="D204" t="s">
        <v>16</v>
      </c>
      <c r="E204" t="s">
        <v>20</v>
      </c>
      <c r="F204" t="s">
        <v>365</v>
      </c>
      <c r="G204" s="4">
        <v>1</v>
      </c>
      <c r="H204" s="4">
        <v>75</v>
      </c>
      <c r="I204" s="4">
        <v>4</v>
      </c>
      <c r="J204" s="4">
        <v>4</v>
      </c>
      <c r="K204" s="4">
        <v>1</v>
      </c>
      <c r="L204" s="4">
        <v>4</v>
      </c>
      <c r="M204" s="4">
        <v>0</v>
      </c>
      <c r="N204" s="4">
        <v>0</v>
      </c>
    </row>
    <row r="205" spans="1:14">
      <c r="A205" s="4">
        <v>17</v>
      </c>
      <c r="B205" t="s">
        <v>366</v>
      </c>
      <c r="C205" s="4">
        <v>69911359</v>
      </c>
      <c r="D205" t="s">
        <v>16</v>
      </c>
      <c r="E205" t="s">
        <v>20</v>
      </c>
      <c r="F205" t="s">
        <v>367</v>
      </c>
      <c r="G205" s="4">
        <v>10</v>
      </c>
      <c r="H205" s="4">
        <v>116</v>
      </c>
      <c r="I205" s="4">
        <v>9</v>
      </c>
      <c r="J205" s="4">
        <v>9</v>
      </c>
      <c r="K205" s="4">
        <v>2</v>
      </c>
      <c r="L205" s="4">
        <v>9</v>
      </c>
      <c r="M205" s="4">
        <v>0</v>
      </c>
      <c r="N205" s="4">
        <v>0</v>
      </c>
    </row>
    <row r="206" spans="1:14">
      <c r="A206" s="4">
        <v>18</v>
      </c>
      <c r="B206" t="s">
        <v>368</v>
      </c>
      <c r="C206" s="4">
        <v>30406024</v>
      </c>
      <c r="D206" t="s">
        <v>16</v>
      </c>
      <c r="E206" t="s">
        <v>20</v>
      </c>
      <c r="F206" t="s">
        <v>29</v>
      </c>
      <c r="G206" s="4">
        <v>1</v>
      </c>
      <c r="H206" s="4">
        <v>52</v>
      </c>
      <c r="I206" s="4">
        <v>3</v>
      </c>
      <c r="J206" s="4">
        <v>3</v>
      </c>
      <c r="K206" s="4">
        <v>1</v>
      </c>
      <c r="L206" s="4">
        <v>3</v>
      </c>
      <c r="M206" s="4">
        <v>0</v>
      </c>
      <c r="N206" s="4">
        <v>0</v>
      </c>
    </row>
    <row r="207" spans="1:14">
      <c r="A207" s="4">
        <v>19</v>
      </c>
      <c r="B207" t="s">
        <v>369</v>
      </c>
      <c r="C207" s="4">
        <v>30406042</v>
      </c>
      <c r="D207" t="s">
        <v>16</v>
      </c>
      <c r="E207" t="s">
        <v>20</v>
      </c>
      <c r="F207" t="s">
        <v>370</v>
      </c>
      <c r="G207" s="4">
        <v>4</v>
      </c>
      <c r="H207" s="4">
        <v>30</v>
      </c>
      <c r="I207" s="4">
        <v>3</v>
      </c>
      <c r="J207" s="4">
        <v>3</v>
      </c>
      <c r="K207" s="4">
        <v>1</v>
      </c>
      <c r="L207" s="4">
        <v>4</v>
      </c>
      <c r="M207" s="4">
        <v>0</v>
      </c>
      <c r="N207" s="4">
        <v>0</v>
      </c>
    </row>
    <row r="208" spans="1:14">
      <c r="A208" s="4">
        <v>20</v>
      </c>
      <c r="B208" t="s">
        <v>371</v>
      </c>
      <c r="C208" s="4">
        <v>30406040</v>
      </c>
      <c r="D208" t="s">
        <v>16</v>
      </c>
      <c r="E208" t="s">
        <v>20</v>
      </c>
      <c r="F208" t="s">
        <v>372</v>
      </c>
      <c r="G208" s="4">
        <v>5</v>
      </c>
      <c r="H208" s="4">
        <v>123</v>
      </c>
      <c r="I208" s="4">
        <v>8</v>
      </c>
      <c r="J208" s="4">
        <v>7</v>
      </c>
      <c r="K208" s="4">
        <v>2</v>
      </c>
      <c r="L208" s="4">
        <v>4</v>
      </c>
      <c r="M208" s="4">
        <v>0</v>
      </c>
      <c r="N208" s="4">
        <v>0</v>
      </c>
    </row>
    <row r="209" spans="1:14">
      <c r="A209" s="4">
        <v>21</v>
      </c>
      <c r="B209" t="s">
        <v>373</v>
      </c>
      <c r="C209" s="4">
        <v>30406027</v>
      </c>
      <c r="D209" t="s">
        <v>16</v>
      </c>
      <c r="E209" t="s">
        <v>20</v>
      </c>
      <c r="F209" t="s">
        <v>374</v>
      </c>
      <c r="G209" s="4">
        <v>10</v>
      </c>
      <c r="H209" s="4">
        <v>76</v>
      </c>
      <c r="I209" s="4">
        <v>5</v>
      </c>
      <c r="J209" s="4">
        <v>5</v>
      </c>
      <c r="K209" s="4">
        <v>1</v>
      </c>
      <c r="L209" s="4">
        <v>4</v>
      </c>
      <c r="M209" s="4">
        <v>0</v>
      </c>
      <c r="N209" s="4">
        <v>0</v>
      </c>
    </row>
    <row r="210" spans="1:14">
      <c r="A210" s="4">
        <v>22</v>
      </c>
      <c r="B210" t="s">
        <v>375</v>
      </c>
      <c r="C210" s="4">
        <v>30406038</v>
      </c>
      <c r="D210" t="s">
        <v>16</v>
      </c>
      <c r="E210" t="s">
        <v>20</v>
      </c>
      <c r="F210" t="s">
        <v>376</v>
      </c>
      <c r="G210" s="4">
        <v>15</v>
      </c>
      <c r="H210" s="4">
        <v>53</v>
      </c>
      <c r="I210" s="4">
        <v>4</v>
      </c>
      <c r="J210" s="4">
        <v>7</v>
      </c>
      <c r="K210" s="4">
        <v>3</v>
      </c>
      <c r="L210" s="4">
        <v>4</v>
      </c>
      <c r="M210" s="4">
        <v>0</v>
      </c>
      <c r="N210" s="4">
        <v>0</v>
      </c>
    </row>
    <row r="211" spans="1:14">
      <c r="A211" s="4">
        <v>23</v>
      </c>
      <c r="B211" t="s">
        <v>377</v>
      </c>
      <c r="C211" s="4">
        <v>30406044</v>
      </c>
      <c r="D211" t="s">
        <v>16</v>
      </c>
      <c r="E211" t="s">
        <v>20</v>
      </c>
      <c r="F211" t="s">
        <v>378</v>
      </c>
      <c r="G211" s="4">
        <v>9</v>
      </c>
      <c r="H211" s="4">
        <v>45</v>
      </c>
      <c r="I211" s="4">
        <v>4</v>
      </c>
      <c r="J211" s="4">
        <v>5</v>
      </c>
      <c r="K211" s="4">
        <v>1</v>
      </c>
      <c r="L211" s="4">
        <v>6</v>
      </c>
      <c r="M211" s="4">
        <v>0</v>
      </c>
      <c r="N211" s="4">
        <v>0</v>
      </c>
    </row>
    <row r="212" spans="1:14">
      <c r="A212" s="4">
        <v>24</v>
      </c>
      <c r="B212" t="s">
        <v>379</v>
      </c>
      <c r="C212" s="4">
        <v>30406031</v>
      </c>
      <c r="D212" t="s">
        <v>16</v>
      </c>
      <c r="E212" t="s">
        <v>20</v>
      </c>
      <c r="F212" t="s">
        <v>380</v>
      </c>
      <c r="G212" s="4">
        <v>4</v>
      </c>
      <c r="H212" s="4">
        <v>30</v>
      </c>
      <c r="I212" s="4">
        <v>2</v>
      </c>
      <c r="J212" s="4">
        <v>3</v>
      </c>
      <c r="K212" s="4">
        <v>1</v>
      </c>
      <c r="L212" s="4">
        <v>2</v>
      </c>
      <c r="M212" s="4">
        <v>0</v>
      </c>
      <c r="N212" s="4">
        <v>0</v>
      </c>
    </row>
    <row r="213" spans="1:14">
      <c r="A213" s="4">
        <v>25</v>
      </c>
      <c r="B213" t="s">
        <v>381</v>
      </c>
      <c r="C213" s="4">
        <v>30406032</v>
      </c>
      <c r="D213" t="s">
        <v>16</v>
      </c>
      <c r="E213" t="s">
        <v>20</v>
      </c>
      <c r="F213" t="s">
        <v>382</v>
      </c>
      <c r="G213" s="4">
        <v>5</v>
      </c>
      <c r="H213" s="4">
        <v>23</v>
      </c>
      <c r="I213" s="4">
        <v>3</v>
      </c>
      <c r="J213" s="4">
        <v>4</v>
      </c>
      <c r="K213" s="4">
        <v>2</v>
      </c>
      <c r="L213" s="4">
        <v>3</v>
      </c>
      <c r="M213" s="4">
        <v>0</v>
      </c>
      <c r="N213" s="4">
        <v>0</v>
      </c>
    </row>
    <row r="214" spans="1:14">
      <c r="A214" s="4">
        <v>26</v>
      </c>
      <c r="B214" t="s">
        <v>383</v>
      </c>
      <c r="C214" s="4">
        <v>30406034</v>
      </c>
      <c r="D214" t="s">
        <v>16</v>
      </c>
      <c r="E214" t="s">
        <v>20</v>
      </c>
      <c r="F214" t="s">
        <v>384</v>
      </c>
      <c r="G214" s="4">
        <v>1</v>
      </c>
      <c r="H214" s="4">
        <v>40</v>
      </c>
      <c r="I214" s="4">
        <v>2</v>
      </c>
      <c r="J214" s="4">
        <v>3</v>
      </c>
      <c r="K214" s="4">
        <v>1</v>
      </c>
      <c r="L214" s="4">
        <v>2</v>
      </c>
      <c r="M214" s="4">
        <v>0</v>
      </c>
      <c r="N214" s="4">
        <v>1</v>
      </c>
    </row>
    <row r="215" spans="1:14">
      <c r="A215" s="4">
        <v>27</v>
      </c>
      <c r="B215" t="s">
        <v>385</v>
      </c>
      <c r="C215" s="4">
        <v>30406025</v>
      </c>
      <c r="D215" t="s">
        <v>16</v>
      </c>
      <c r="E215" t="s">
        <v>20</v>
      </c>
      <c r="F215" t="s">
        <v>386</v>
      </c>
      <c r="G215" s="4">
        <v>7</v>
      </c>
      <c r="H215" s="4">
        <v>63</v>
      </c>
      <c r="I215" s="4">
        <v>3</v>
      </c>
      <c r="J215" s="4">
        <v>3</v>
      </c>
      <c r="K215" s="4">
        <v>2</v>
      </c>
      <c r="L215" s="4">
        <v>3</v>
      </c>
      <c r="M215" s="4">
        <v>0</v>
      </c>
      <c r="N215" s="4">
        <v>0</v>
      </c>
    </row>
    <row r="216" spans="1:14">
      <c r="A216" s="4">
        <v>28</v>
      </c>
      <c r="B216" t="s">
        <v>387</v>
      </c>
      <c r="C216" s="4">
        <v>30406041</v>
      </c>
      <c r="D216" t="s">
        <v>16</v>
      </c>
      <c r="E216" t="s">
        <v>20</v>
      </c>
      <c r="F216" t="s">
        <v>29</v>
      </c>
      <c r="G216" s="4">
        <v>1</v>
      </c>
      <c r="H216" s="4">
        <v>34</v>
      </c>
      <c r="I216" s="4">
        <v>2</v>
      </c>
      <c r="J216" s="4">
        <v>2</v>
      </c>
      <c r="K216" s="4">
        <v>2</v>
      </c>
      <c r="L216" s="4">
        <v>9</v>
      </c>
      <c r="M216" s="4">
        <v>0</v>
      </c>
      <c r="N216" s="4">
        <v>0</v>
      </c>
    </row>
    <row r="217" spans="1:14">
      <c r="A217" s="4">
        <v>29</v>
      </c>
      <c r="B217" t="s">
        <v>388</v>
      </c>
      <c r="C217" s="4">
        <v>30406028</v>
      </c>
      <c r="D217" t="s">
        <v>16</v>
      </c>
      <c r="E217" t="s">
        <v>20</v>
      </c>
      <c r="F217" t="s">
        <v>389</v>
      </c>
      <c r="G217" s="4">
        <v>1</v>
      </c>
      <c r="H217" s="4">
        <v>72</v>
      </c>
      <c r="I217" s="4">
        <v>4</v>
      </c>
      <c r="J217" s="4">
        <v>4</v>
      </c>
      <c r="K217" s="4">
        <v>2</v>
      </c>
      <c r="L217" s="4">
        <v>4</v>
      </c>
      <c r="M217" s="4">
        <v>0</v>
      </c>
      <c r="N217" s="4">
        <v>0</v>
      </c>
    </row>
    <row r="218" spans="1:14">
      <c r="A218" s="4">
        <v>30</v>
      </c>
      <c r="B218" t="s">
        <v>390</v>
      </c>
      <c r="C218" s="4">
        <v>30406037</v>
      </c>
      <c r="D218" t="s">
        <v>16</v>
      </c>
      <c r="E218" t="s">
        <v>20</v>
      </c>
      <c r="F218" t="s">
        <v>391</v>
      </c>
      <c r="G218" s="4">
        <v>1</v>
      </c>
      <c r="H218" s="4">
        <v>36</v>
      </c>
      <c r="I218" s="4">
        <v>3</v>
      </c>
      <c r="J218" s="4">
        <v>3</v>
      </c>
      <c r="K218" s="4">
        <v>1</v>
      </c>
      <c r="L218" s="4">
        <v>5</v>
      </c>
      <c r="M218" s="4">
        <v>0</v>
      </c>
      <c r="N218" s="4">
        <v>0</v>
      </c>
    </row>
    <row r="219" spans="1:14">
      <c r="A219" s="4">
        <v>31</v>
      </c>
      <c r="B219" t="s">
        <v>392</v>
      </c>
      <c r="C219" s="4">
        <v>30406043</v>
      </c>
      <c r="D219" t="s">
        <v>16</v>
      </c>
      <c r="E219" t="s">
        <v>20</v>
      </c>
      <c r="F219" t="s">
        <v>393</v>
      </c>
      <c r="G219" s="4">
        <v>4</v>
      </c>
      <c r="H219" s="4">
        <v>31</v>
      </c>
      <c r="I219" s="4">
        <v>2</v>
      </c>
      <c r="J219" s="4">
        <v>2</v>
      </c>
      <c r="K219" s="4">
        <v>1</v>
      </c>
      <c r="L219" s="4">
        <v>4</v>
      </c>
      <c r="M219" s="4">
        <v>0</v>
      </c>
      <c r="N219" s="4">
        <v>1</v>
      </c>
    </row>
    <row r="220" spans="1:14">
      <c r="A220" s="4">
        <v>32</v>
      </c>
      <c r="B220" t="s">
        <v>394</v>
      </c>
      <c r="C220" s="4">
        <v>30409902</v>
      </c>
      <c r="D220" t="s">
        <v>16</v>
      </c>
      <c r="E220" t="s">
        <v>20</v>
      </c>
      <c r="F220" t="s">
        <v>395</v>
      </c>
      <c r="G220" s="4">
        <v>2</v>
      </c>
      <c r="H220" s="4">
        <v>58</v>
      </c>
      <c r="I220" s="4">
        <v>3</v>
      </c>
      <c r="J220" s="4">
        <v>3</v>
      </c>
      <c r="K220" s="4">
        <v>1</v>
      </c>
      <c r="L220" s="4">
        <v>3</v>
      </c>
      <c r="M220" s="4">
        <v>0</v>
      </c>
      <c r="N220" s="4">
        <v>0</v>
      </c>
    </row>
    <row r="221" spans="1:14">
      <c r="A221" s="4">
        <v>33</v>
      </c>
      <c r="B221" t="s">
        <v>396</v>
      </c>
      <c r="C221" s="4">
        <v>30406035</v>
      </c>
      <c r="D221" t="s">
        <v>16</v>
      </c>
      <c r="E221" t="s">
        <v>20</v>
      </c>
      <c r="F221" t="s">
        <v>397</v>
      </c>
      <c r="G221" s="4">
        <v>11</v>
      </c>
      <c r="H221" s="4">
        <v>45</v>
      </c>
      <c r="I221" s="4">
        <v>3</v>
      </c>
      <c r="J221" s="4">
        <v>2</v>
      </c>
      <c r="K221" s="4">
        <v>3</v>
      </c>
      <c r="L221" s="4">
        <v>2</v>
      </c>
      <c r="M221" s="4">
        <v>0</v>
      </c>
      <c r="N221" s="4">
        <v>0</v>
      </c>
    </row>
    <row r="222" spans="1:14">
      <c r="A222" s="3"/>
      <c r="B222" s="3"/>
      <c r="C222" s="3"/>
      <c r="D222" s="3"/>
      <c r="E222" s="3"/>
      <c r="F222" s="3" t="s">
        <v>53</v>
      </c>
      <c r="G222" s="3">
        <v>165</v>
      </c>
      <c r="H222" s="17">
        <f>SUM(H189:H221)</f>
        <v>1865</v>
      </c>
      <c r="I222" s="3">
        <v>128</v>
      </c>
      <c r="J222" s="3">
        <v>137</v>
      </c>
      <c r="K222" s="3">
        <v>61</v>
      </c>
      <c r="L222" s="3">
        <v>137</v>
      </c>
      <c r="M222" s="3">
        <v>0</v>
      </c>
      <c r="N222" s="3">
        <v>6</v>
      </c>
    </row>
    <row r="223" spans="1:14">
      <c r="A223" s="25" t="s">
        <v>398</v>
      </c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</row>
    <row r="224" spans="1:14">
      <c r="A224" s="3" t="s">
        <v>1</v>
      </c>
      <c r="B224" s="3" t="s">
        <v>2</v>
      </c>
      <c r="C224" s="3" t="s">
        <v>3</v>
      </c>
      <c r="D224" s="3" t="s">
        <v>4</v>
      </c>
      <c r="E224" s="3" t="s">
        <v>5</v>
      </c>
      <c r="F224" s="3" t="s">
        <v>6</v>
      </c>
      <c r="G224" s="3" t="s">
        <v>7</v>
      </c>
      <c r="H224" s="3" t="s">
        <v>8</v>
      </c>
      <c r="I224" s="3" t="s">
        <v>9</v>
      </c>
      <c r="J224" s="3" t="s">
        <v>10</v>
      </c>
      <c r="K224" s="3" t="s">
        <v>11</v>
      </c>
      <c r="L224" s="3" t="s">
        <v>12</v>
      </c>
      <c r="M224" s="3" t="s">
        <v>13</v>
      </c>
      <c r="N224" s="3" t="s">
        <v>14</v>
      </c>
    </row>
    <row r="225" spans="1:14">
      <c r="A225" s="4">
        <v>1</v>
      </c>
      <c r="B225" t="s">
        <v>399</v>
      </c>
      <c r="C225" s="4">
        <v>30406062</v>
      </c>
      <c r="D225" t="s">
        <v>16</v>
      </c>
      <c r="E225" t="s">
        <v>17</v>
      </c>
      <c r="F225" t="s">
        <v>400</v>
      </c>
      <c r="G225" s="4">
        <v>14</v>
      </c>
      <c r="H225" s="4">
        <v>109</v>
      </c>
      <c r="I225" s="4">
        <v>7</v>
      </c>
      <c r="J225" s="4">
        <v>7</v>
      </c>
      <c r="K225" s="4">
        <v>1</v>
      </c>
      <c r="L225" s="4">
        <v>9</v>
      </c>
      <c r="M225" s="4">
        <v>0</v>
      </c>
      <c r="N225" s="4">
        <v>0</v>
      </c>
    </row>
    <row r="226" spans="1:14">
      <c r="A226" s="4">
        <v>2</v>
      </c>
      <c r="B226" t="s">
        <v>401</v>
      </c>
      <c r="C226" s="4">
        <v>30406066</v>
      </c>
      <c r="D226" t="s">
        <v>16</v>
      </c>
      <c r="E226" t="s">
        <v>20</v>
      </c>
      <c r="F226" t="s">
        <v>402</v>
      </c>
      <c r="G226" s="4">
        <v>18</v>
      </c>
      <c r="H226" s="4">
        <v>67</v>
      </c>
      <c r="I226" s="4">
        <v>5</v>
      </c>
      <c r="J226" s="4">
        <v>6</v>
      </c>
      <c r="K226" s="4">
        <v>2</v>
      </c>
      <c r="L226" s="4">
        <v>4</v>
      </c>
      <c r="M226" s="4">
        <v>0</v>
      </c>
      <c r="N226" s="4">
        <v>0</v>
      </c>
    </row>
    <row r="227" spans="1:14">
      <c r="A227" s="4">
        <v>3</v>
      </c>
      <c r="B227" t="s">
        <v>403</v>
      </c>
      <c r="C227" s="4">
        <v>69965628</v>
      </c>
      <c r="D227" t="s">
        <v>16</v>
      </c>
      <c r="E227" t="s">
        <v>20</v>
      </c>
      <c r="F227" t="s">
        <v>404</v>
      </c>
      <c r="G227" s="4">
        <v>2</v>
      </c>
      <c r="H227" s="4">
        <v>14</v>
      </c>
      <c r="I227" s="4">
        <v>4</v>
      </c>
      <c r="J227" s="4">
        <v>4</v>
      </c>
      <c r="K227" s="4">
        <v>1</v>
      </c>
      <c r="L227" s="4">
        <v>7</v>
      </c>
      <c r="M227" s="4">
        <v>0</v>
      </c>
      <c r="N227" s="4">
        <v>1</v>
      </c>
    </row>
    <row r="228" spans="1:14">
      <c r="A228" s="4">
        <v>4</v>
      </c>
      <c r="B228" t="s">
        <v>405</v>
      </c>
      <c r="C228" s="4">
        <v>69907287</v>
      </c>
      <c r="D228" t="s">
        <v>16</v>
      </c>
      <c r="E228" t="s">
        <v>20</v>
      </c>
      <c r="F228" t="s">
        <v>406</v>
      </c>
      <c r="G228" s="4">
        <v>1</v>
      </c>
      <c r="H228" s="4">
        <v>48</v>
      </c>
      <c r="I228" s="4">
        <v>4</v>
      </c>
      <c r="J228" s="4">
        <v>2</v>
      </c>
      <c r="K228" s="4">
        <v>2</v>
      </c>
      <c r="L228" s="4">
        <v>5</v>
      </c>
      <c r="M228" s="4">
        <v>0</v>
      </c>
      <c r="N228" s="4">
        <v>1</v>
      </c>
    </row>
    <row r="229" spans="1:14">
      <c r="A229" s="4">
        <v>5</v>
      </c>
      <c r="B229" t="s">
        <v>407</v>
      </c>
      <c r="C229" s="4">
        <v>30406070</v>
      </c>
      <c r="D229" t="s">
        <v>16</v>
      </c>
      <c r="E229" t="s">
        <v>20</v>
      </c>
      <c r="F229" t="s">
        <v>408</v>
      </c>
      <c r="G229" s="4">
        <v>1</v>
      </c>
      <c r="H229" s="4">
        <v>18</v>
      </c>
      <c r="I229" s="4">
        <v>2</v>
      </c>
      <c r="J229" s="4">
        <v>2</v>
      </c>
      <c r="K229" s="4">
        <v>2</v>
      </c>
      <c r="L229" s="4">
        <v>3</v>
      </c>
      <c r="M229" s="4">
        <v>0</v>
      </c>
      <c r="N229" s="4">
        <v>0</v>
      </c>
    </row>
    <row r="230" spans="1:14">
      <c r="A230" s="4">
        <v>6</v>
      </c>
      <c r="B230" t="s">
        <v>409</v>
      </c>
      <c r="C230" s="4">
        <v>70049191</v>
      </c>
      <c r="D230" t="s">
        <v>16</v>
      </c>
      <c r="E230" t="s">
        <v>20</v>
      </c>
      <c r="F230" t="s">
        <v>410</v>
      </c>
      <c r="G230" s="4">
        <v>8</v>
      </c>
      <c r="H230" s="4">
        <v>40</v>
      </c>
      <c r="I230" s="4">
        <v>3</v>
      </c>
      <c r="J230" s="4">
        <v>3</v>
      </c>
      <c r="K230" s="4">
        <v>0</v>
      </c>
      <c r="L230" s="4">
        <v>3</v>
      </c>
      <c r="M230" s="4">
        <v>0</v>
      </c>
      <c r="N230" s="4">
        <v>0</v>
      </c>
    </row>
    <row r="231" spans="1:14">
      <c r="A231" s="4">
        <v>7</v>
      </c>
      <c r="B231" t="s">
        <v>411</v>
      </c>
      <c r="C231" s="4">
        <v>70011665</v>
      </c>
      <c r="D231" t="s">
        <v>16</v>
      </c>
      <c r="E231" t="s">
        <v>20</v>
      </c>
      <c r="F231" t="s">
        <v>412</v>
      </c>
      <c r="G231" s="4">
        <v>9</v>
      </c>
      <c r="H231" s="4">
        <v>38</v>
      </c>
      <c r="I231" s="4">
        <v>3</v>
      </c>
      <c r="J231" s="4">
        <v>2</v>
      </c>
      <c r="K231" s="4">
        <v>2</v>
      </c>
      <c r="L231" s="4">
        <v>3</v>
      </c>
      <c r="M231" s="4">
        <v>0</v>
      </c>
      <c r="N231" s="4">
        <v>0</v>
      </c>
    </row>
    <row r="232" spans="1:14">
      <c r="A232" s="4">
        <v>8</v>
      </c>
      <c r="B232" t="s">
        <v>413</v>
      </c>
      <c r="C232" s="4">
        <v>30406068</v>
      </c>
      <c r="D232" t="s">
        <v>16</v>
      </c>
      <c r="E232" t="s">
        <v>20</v>
      </c>
      <c r="F232" t="s">
        <v>414</v>
      </c>
      <c r="G232" s="4">
        <v>1</v>
      </c>
      <c r="H232" s="4">
        <v>125</v>
      </c>
      <c r="I232" s="4">
        <v>8</v>
      </c>
      <c r="J232" s="4">
        <v>8</v>
      </c>
      <c r="K232" s="4">
        <v>2</v>
      </c>
      <c r="L232" s="4">
        <v>8</v>
      </c>
      <c r="M232" s="4">
        <v>0</v>
      </c>
      <c r="N232" s="4">
        <v>1</v>
      </c>
    </row>
    <row r="233" spans="1:14">
      <c r="A233" s="4">
        <v>9</v>
      </c>
      <c r="B233" t="s">
        <v>415</v>
      </c>
      <c r="C233" s="4">
        <v>70058507</v>
      </c>
      <c r="D233" t="s">
        <v>16</v>
      </c>
      <c r="E233" t="s">
        <v>20</v>
      </c>
      <c r="F233" t="s">
        <v>29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</row>
    <row r="234" spans="1:14">
      <c r="A234" s="4">
        <v>10</v>
      </c>
      <c r="B234" t="s">
        <v>416</v>
      </c>
      <c r="C234" s="4">
        <v>70009550</v>
      </c>
      <c r="D234" t="s">
        <v>16</v>
      </c>
      <c r="E234" t="s">
        <v>20</v>
      </c>
      <c r="F234" t="s">
        <v>417</v>
      </c>
      <c r="G234" s="4">
        <v>1</v>
      </c>
      <c r="H234" s="4">
        <v>38</v>
      </c>
      <c r="I234" s="4">
        <v>3</v>
      </c>
      <c r="J234" s="4">
        <v>3</v>
      </c>
      <c r="K234" s="4">
        <v>2</v>
      </c>
      <c r="L234" s="4">
        <v>3</v>
      </c>
      <c r="M234" s="4">
        <v>0</v>
      </c>
      <c r="N234" s="4">
        <v>0</v>
      </c>
    </row>
    <row r="235" spans="1:14">
      <c r="A235" s="4">
        <v>11</v>
      </c>
      <c r="B235" t="s">
        <v>418</v>
      </c>
      <c r="C235" s="4">
        <v>70029974</v>
      </c>
      <c r="D235" t="s">
        <v>16</v>
      </c>
      <c r="E235" t="s">
        <v>20</v>
      </c>
      <c r="F235" t="s">
        <v>419</v>
      </c>
      <c r="G235" s="4">
        <v>3</v>
      </c>
      <c r="H235" s="4">
        <v>32</v>
      </c>
      <c r="I235" s="4">
        <v>3</v>
      </c>
      <c r="J235" s="4">
        <v>4</v>
      </c>
      <c r="K235" s="4">
        <v>2</v>
      </c>
      <c r="L235" s="4">
        <v>3</v>
      </c>
      <c r="M235" s="4">
        <v>0</v>
      </c>
      <c r="N235" s="4">
        <v>0</v>
      </c>
    </row>
    <row r="236" spans="1:14">
      <c r="A236" s="4">
        <v>12</v>
      </c>
      <c r="B236" t="s">
        <v>420</v>
      </c>
      <c r="C236" s="4">
        <v>69911431</v>
      </c>
      <c r="D236" t="s">
        <v>16</v>
      </c>
      <c r="E236" t="s">
        <v>20</v>
      </c>
      <c r="F236" t="s">
        <v>421</v>
      </c>
      <c r="G236" s="4">
        <v>4</v>
      </c>
      <c r="H236" s="4">
        <v>19</v>
      </c>
      <c r="I236" s="4">
        <v>2</v>
      </c>
      <c r="J236" s="4">
        <v>1</v>
      </c>
      <c r="K236" s="4">
        <v>1</v>
      </c>
      <c r="L236" s="4">
        <v>4</v>
      </c>
      <c r="M236" s="4">
        <v>0</v>
      </c>
      <c r="N236" s="4">
        <v>1</v>
      </c>
    </row>
    <row r="237" spans="1:14">
      <c r="A237" s="4">
        <v>13</v>
      </c>
      <c r="B237" t="s">
        <v>422</v>
      </c>
      <c r="C237" s="4">
        <v>30405978</v>
      </c>
      <c r="D237" t="s">
        <v>16</v>
      </c>
      <c r="E237" t="s">
        <v>20</v>
      </c>
      <c r="F237" t="s">
        <v>423</v>
      </c>
      <c r="G237" s="4">
        <v>8</v>
      </c>
      <c r="H237" s="4">
        <v>53</v>
      </c>
      <c r="I237" s="4">
        <v>4</v>
      </c>
      <c r="J237" s="4">
        <v>4</v>
      </c>
      <c r="K237" s="4">
        <v>4</v>
      </c>
      <c r="L237" s="4">
        <v>4</v>
      </c>
      <c r="M237" s="4">
        <v>0</v>
      </c>
      <c r="N237" s="4">
        <v>0</v>
      </c>
    </row>
    <row r="238" spans="1:14">
      <c r="A238" s="4">
        <v>14</v>
      </c>
      <c r="B238" t="s">
        <v>424</v>
      </c>
      <c r="C238" s="4">
        <v>70059448</v>
      </c>
      <c r="D238" t="s">
        <v>16</v>
      </c>
      <c r="E238" t="s">
        <v>20</v>
      </c>
      <c r="F238" t="s">
        <v>29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</row>
    <row r="239" spans="1:14">
      <c r="A239" s="4">
        <v>15</v>
      </c>
      <c r="B239" t="s">
        <v>425</v>
      </c>
      <c r="C239" s="4">
        <v>30406079</v>
      </c>
      <c r="D239" t="s">
        <v>16</v>
      </c>
      <c r="E239" t="s">
        <v>20</v>
      </c>
      <c r="F239" t="s">
        <v>426</v>
      </c>
      <c r="G239" s="4">
        <v>10</v>
      </c>
      <c r="H239" s="4">
        <v>48</v>
      </c>
      <c r="I239" s="4">
        <v>4</v>
      </c>
      <c r="J239" s="4">
        <v>4</v>
      </c>
      <c r="K239" s="4">
        <v>3</v>
      </c>
      <c r="L239" s="4">
        <v>5</v>
      </c>
      <c r="M239" s="4">
        <v>0</v>
      </c>
      <c r="N239" s="4">
        <v>1</v>
      </c>
    </row>
    <row r="240" spans="1:14">
      <c r="A240" s="4">
        <v>16</v>
      </c>
      <c r="B240" t="s">
        <v>427</v>
      </c>
      <c r="C240" s="4">
        <v>30406058</v>
      </c>
      <c r="D240" t="s">
        <v>16</v>
      </c>
      <c r="E240" t="s">
        <v>20</v>
      </c>
      <c r="F240" t="s">
        <v>428</v>
      </c>
      <c r="G240" s="4">
        <v>3</v>
      </c>
      <c r="H240" s="4">
        <v>62</v>
      </c>
      <c r="I240" s="4">
        <v>3</v>
      </c>
      <c r="J240" s="4">
        <v>4</v>
      </c>
      <c r="K240" s="4">
        <v>1</v>
      </c>
      <c r="L240" s="4">
        <v>3</v>
      </c>
      <c r="M240" s="4">
        <v>0</v>
      </c>
      <c r="N240" s="4">
        <v>0</v>
      </c>
    </row>
    <row r="241" spans="1:14">
      <c r="A241" s="4">
        <v>17</v>
      </c>
      <c r="B241" t="s">
        <v>429</v>
      </c>
      <c r="C241" s="4">
        <v>30406086</v>
      </c>
      <c r="D241" t="s">
        <v>16</v>
      </c>
      <c r="E241" t="s">
        <v>20</v>
      </c>
      <c r="F241" t="s">
        <v>430</v>
      </c>
      <c r="G241" s="4">
        <v>7</v>
      </c>
      <c r="H241" s="4">
        <v>55</v>
      </c>
      <c r="I241" s="4">
        <v>3</v>
      </c>
      <c r="J241" s="4">
        <v>6</v>
      </c>
      <c r="K241" s="4">
        <v>4</v>
      </c>
      <c r="L241" s="4">
        <v>6</v>
      </c>
      <c r="M241" s="4">
        <v>0</v>
      </c>
      <c r="N241" s="4">
        <v>0</v>
      </c>
    </row>
    <row r="242" spans="1:14">
      <c r="A242" s="4">
        <v>18</v>
      </c>
      <c r="B242" t="s">
        <v>431</v>
      </c>
      <c r="C242" s="4">
        <v>30406075</v>
      </c>
      <c r="D242" t="s">
        <v>16</v>
      </c>
      <c r="E242" t="s">
        <v>20</v>
      </c>
      <c r="F242" t="s">
        <v>432</v>
      </c>
      <c r="G242" s="4">
        <v>15</v>
      </c>
      <c r="H242" s="4">
        <v>35</v>
      </c>
      <c r="I242" s="4">
        <v>3</v>
      </c>
      <c r="J242" s="4">
        <v>5</v>
      </c>
      <c r="K242" s="4">
        <v>2</v>
      </c>
      <c r="L242" s="4">
        <v>3</v>
      </c>
      <c r="M242" s="4">
        <v>0</v>
      </c>
      <c r="N242" s="4">
        <v>0</v>
      </c>
    </row>
    <row r="243" spans="1:14">
      <c r="A243" s="4">
        <v>19</v>
      </c>
      <c r="B243" t="s">
        <v>433</v>
      </c>
      <c r="C243" s="4">
        <v>30406054</v>
      </c>
      <c r="D243" t="s">
        <v>16</v>
      </c>
      <c r="E243" t="s">
        <v>20</v>
      </c>
      <c r="F243" t="s">
        <v>434</v>
      </c>
      <c r="G243" s="4">
        <v>11</v>
      </c>
      <c r="H243" s="4">
        <v>16</v>
      </c>
      <c r="I243" s="4">
        <v>1</v>
      </c>
      <c r="J243" s="4">
        <v>2</v>
      </c>
      <c r="K243" s="4">
        <v>2</v>
      </c>
      <c r="L243" s="4">
        <v>1</v>
      </c>
      <c r="M243" s="4">
        <v>0</v>
      </c>
      <c r="N243" s="4">
        <v>0</v>
      </c>
    </row>
    <row r="244" spans="1:14">
      <c r="A244" s="4">
        <v>20</v>
      </c>
      <c r="B244" t="s">
        <v>435</v>
      </c>
      <c r="C244" s="4">
        <v>30406078</v>
      </c>
      <c r="D244" t="s">
        <v>16</v>
      </c>
      <c r="E244" t="s">
        <v>20</v>
      </c>
      <c r="F244" t="s">
        <v>436</v>
      </c>
      <c r="G244" s="4">
        <v>2</v>
      </c>
      <c r="H244" s="4">
        <v>42</v>
      </c>
      <c r="I244" s="4">
        <v>3</v>
      </c>
      <c r="J244" s="4">
        <v>4</v>
      </c>
      <c r="K244" s="4">
        <v>2</v>
      </c>
      <c r="L244" s="4">
        <v>5</v>
      </c>
      <c r="M244" s="4">
        <v>0</v>
      </c>
      <c r="N244" s="4">
        <v>0</v>
      </c>
    </row>
    <row r="245" spans="1:14">
      <c r="A245" s="4">
        <v>21</v>
      </c>
      <c r="B245" t="s">
        <v>437</v>
      </c>
      <c r="C245" s="4">
        <v>30406067</v>
      </c>
      <c r="D245" t="s">
        <v>16</v>
      </c>
      <c r="E245" t="s">
        <v>20</v>
      </c>
      <c r="F245" t="s">
        <v>438</v>
      </c>
      <c r="G245" s="4">
        <v>1</v>
      </c>
      <c r="H245" s="4">
        <v>13</v>
      </c>
      <c r="I245" s="4">
        <v>1</v>
      </c>
      <c r="J245" s="4">
        <v>1</v>
      </c>
      <c r="K245" s="4">
        <v>1</v>
      </c>
      <c r="L245" s="4">
        <v>2</v>
      </c>
      <c r="M245" s="4">
        <v>0</v>
      </c>
      <c r="N245" s="4">
        <v>0</v>
      </c>
    </row>
    <row r="246" spans="1:14">
      <c r="A246" s="4">
        <v>22</v>
      </c>
      <c r="B246" t="s">
        <v>439</v>
      </c>
      <c r="C246" s="4">
        <v>30406084</v>
      </c>
      <c r="D246" t="s">
        <v>16</v>
      </c>
      <c r="E246" t="s">
        <v>20</v>
      </c>
      <c r="F246" t="s">
        <v>440</v>
      </c>
      <c r="G246" s="4">
        <v>6</v>
      </c>
      <c r="H246" s="4">
        <v>120</v>
      </c>
      <c r="I246" s="4">
        <v>6</v>
      </c>
      <c r="J246" s="4">
        <v>6</v>
      </c>
      <c r="K246" s="4">
        <v>2</v>
      </c>
      <c r="L246" s="4">
        <v>9</v>
      </c>
      <c r="M246" s="4">
        <v>0</v>
      </c>
      <c r="N246" s="4">
        <v>0</v>
      </c>
    </row>
    <row r="247" spans="1:14">
      <c r="A247" s="3"/>
      <c r="B247" s="3"/>
      <c r="C247" s="3"/>
      <c r="D247" s="3"/>
      <c r="E247" s="3"/>
      <c r="F247" s="3" t="s">
        <v>53</v>
      </c>
      <c r="G247" s="3">
        <v>125</v>
      </c>
      <c r="H247" s="3">
        <v>992</v>
      </c>
      <c r="I247" s="3">
        <v>72</v>
      </c>
      <c r="J247" s="3">
        <v>78</v>
      </c>
      <c r="K247" s="3">
        <v>38</v>
      </c>
      <c r="L247" s="3">
        <v>90</v>
      </c>
      <c r="M247" s="3">
        <v>0</v>
      </c>
      <c r="N247" s="3">
        <v>5</v>
      </c>
    </row>
    <row r="248" spans="4:14">
      <c r="D248" s="6"/>
      <c r="E248" s="6"/>
      <c r="F248" s="7" t="s">
        <v>441</v>
      </c>
      <c r="G248" s="8">
        <f>G247+G222+G186+G170+G136+G87+G70+G52+G40+G21</f>
        <v>1150</v>
      </c>
      <c r="H248" s="8">
        <f t="shared" ref="H248:N248" si="0">H247+H222+H186+H170+H136+H87+H70+H52+H40+H21</f>
        <v>9695</v>
      </c>
      <c r="I248" s="8">
        <f t="shared" si="0"/>
        <v>705</v>
      </c>
      <c r="J248" s="8">
        <f t="shared" si="0"/>
        <v>792</v>
      </c>
      <c r="K248" s="8">
        <f t="shared" si="0"/>
        <v>374</v>
      </c>
      <c r="L248" s="8">
        <f t="shared" si="0"/>
        <v>791</v>
      </c>
      <c r="M248" s="8">
        <f t="shared" si="0"/>
        <v>3</v>
      </c>
      <c r="N248" s="8">
        <f t="shared" si="0"/>
        <v>41</v>
      </c>
    </row>
    <row r="249" spans="4:14">
      <c r="D249" s="9" t="s">
        <v>17</v>
      </c>
      <c r="E249" s="10">
        <f>COUNTIF(E2:E246,"Negeri")</f>
        <v>14</v>
      </c>
      <c r="F249" s="10"/>
      <c r="G249" s="10">
        <f>SUMIF($E$2:$E$246,"Negeri",G2:G246)</f>
        <v>124</v>
      </c>
      <c r="H249" s="10">
        <f t="shared" ref="H249:N249" si="1">SUMIF($E$2:$E$246,"Negeri",H2:H246)</f>
        <v>1206</v>
      </c>
      <c r="I249" s="10">
        <f t="shared" si="1"/>
        <v>80</v>
      </c>
      <c r="J249" s="10">
        <f t="shared" si="1"/>
        <v>98</v>
      </c>
      <c r="K249" s="10">
        <f t="shared" si="1"/>
        <v>45</v>
      </c>
      <c r="L249" s="10">
        <f t="shared" si="1"/>
        <v>88</v>
      </c>
      <c r="M249" s="10">
        <f t="shared" si="1"/>
        <v>0</v>
      </c>
      <c r="N249" s="10">
        <f t="shared" si="1"/>
        <v>2</v>
      </c>
    </row>
    <row r="250" spans="4:14">
      <c r="D250" s="9" t="s">
        <v>20</v>
      </c>
      <c r="E250" s="10">
        <f>COUNTIF(E2:E246,"Swasta")</f>
        <v>203</v>
      </c>
      <c r="F250" s="10"/>
      <c r="G250" s="10">
        <f>SUMIF($E$2:$E$246,"Swasta",G2:G246)</f>
        <v>1026</v>
      </c>
      <c r="H250" s="10">
        <f t="shared" ref="H250:N250" si="2">SUMIF($E$2:$E$246,"Swasta",H2:H246)</f>
        <v>8489</v>
      </c>
      <c r="I250" s="10">
        <f t="shared" si="2"/>
        <v>625</v>
      </c>
      <c r="J250" s="10">
        <f t="shared" si="2"/>
        <v>694</v>
      </c>
      <c r="K250" s="10">
        <f t="shared" si="2"/>
        <v>329</v>
      </c>
      <c r="L250" s="10">
        <f t="shared" si="2"/>
        <v>703</v>
      </c>
      <c r="M250" s="10">
        <f t="shared" si="2"/>
        <v>3</v>
      </c>
      <c r="N250" s="10">
        <f t="shared" si="2"/>
        <v>39</v>
      </c>
    </row>
  </sheetData>
  <mergeCells count="10">
    <mergeCell ref="A1:N1"/>
    <mergeCell ref="A22:N22"/>
    <mergeCell ref="A41:N41"/>
    <mergeCell ref="A53:N53"/>
    <mergeCell ref="A71:N71"/>
    <mergeCell ref="A88:N88"/>
    <mergeCell ref="A137:N137"/>
    <mergeCell ref="A171:N171"/>
    <mergeCell ref="A187:N187"/>
    <mergeCell ref="A223:N223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opLeftCell="A50" workbookViewId="0">
      <selection activeCell="G87" sqref="G87"/>
    </sheetView>
  </sheetViews>
  <sheetFormatPr defaultColWidth="8.50909090909091" defaultRowHeight="14.5"/>
  <cols>
    <col min="1" max="1" width="6.50909090909091" customWidth="1"/>
    <col min="2" max="2" width="33.8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.50909090909091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1619</v>
      </c>
      <c r="C3" s="4">
        <v>30404273</v>
      </c>
      <c r="D3" t="s">
        <v>1541</v>
      </c>
      <c r="E3" t="s">
        <v>17</v>
      </c>
      <c r="F3" t="s">
        <v>1620</v>
      </c>
      <c r="G3" s="4">
        <v>56</v>
      </c>
      <c r="H3" s="4">
        <v>891</v>
      </c>
      <c r="I3" s="4">
        <v>27</v>
      </c>
      <c r="J3" s="4">
        <v>51</v>
      </c>
      <c r="K3" s="4">
        <v>13</v>
      </c>
      <c r="L3" s="4">
        <v>23</v>
      </c>
      <c r="M3" s="4">
        <v>0</v>
      </c>
      <c r="N3" s="4">
        <v>1</v>
      </c>
    </row>
    <row r="4" spans="1:14">
      <c r="A4" s="4">
        <v>2</v>
      </c>
      <c r="B4" t="s">
        <v>1621</v>
      </c>
      <c r="C4" s="4">
        <v>30404138</v>
      </c>
      <c r="D4" t="s">
        <v>1541</v>
      </c>
      <c r="E4" t="s">
        <v>17</v>
      </c>
      <c r="F4" t="s">
        <v>1622</v>
      </c>
      <c r="G4" s="4">
        <v>25</v>
      </c>
      <c r="H4">
        <v>1052</v>
      </c>
      <c r="I4" s="4">
        <v>33</v>
      </c>
      <c r="J4" s="4">
        <v>63</v>
      </c>
      <c r="K4" s="4">
        <v>22</v>
      </c>
      <c r="L4" s="4">
        <v>20</v>
      </c>
      <c r="M4" s="4">
        <v>1</v>
      </c>
      <c r="N4" s="4">
        <v>1</v>
      </c>
    </row>
    <row r="5" spans="1:14">
      <c r="A5" s="4">
        <v>3</v>
      </c>
      <c r="B5" t="s">
        <v>1623</v>
      </c>
      <c r="C5" s="4">
        <v>30405709</v>
      </c>
      <c r="D5" t="s">
        <v>1541</v>
      </c>
      <c r="E5" t="s">
        <v>20</v>
      </c>
      <c r="F5" t="s">
        <v>1624</v>
      </c>
      <c r="G5" s="4">
        <v>1</v>
      </c>
      <c r="H5" s="4">
        <v>35</v>
      </c>
      <c r="I5" s="4">
        <v>6</v>
      </c>
      <c r="J5" s="4">
        <v>11</v>
      </c>
      <c r="K5" s="4">
        <v>5</v>
      </c>
      <c r="L5" s="4">
        <v>19</v>
      </c>
      <c r="M5" s="4">
        <v>2</v>
      </c>
      <c r="N5" s="4">
        <v>1</v>
      </c>
    </row>
    <row r="6" spans="1:14">
      <c r="A6" s="4">
        <v>4</v>
      </c>
      <c r="B6" t="s">
        <v>1625</v>
      </c>
      <c r="C6" s="4">
        <v>30405722</v>
      </c>
      <c r="D6" t="s">
        <v>1541</v>
      </c>
      <c r="E6" t="s">
        <v>20</v>
      </c>
      <c r="F6" t="s">
        <v>1626</v>
      </c>
      <c r="G6" s="4">
        <v>15</v>
      </c>
      <c r="H6" s="4">
        <v>513</v>
      </c>
      <c r="I6" s="4">
        <v>15</v>
      </c>
      <c r="J6" s="4">
        <v>22</v>
      </c>
      <c r="K6" s="4">
        <v>16</v>
      </c>
      <c r="L6" s="4">
        <v>17</v>
      </c>
      <c r="M6" s="4">
        <v>2</v>
      </c>
      <c r="N6" s="4">
        <v>0</v>
      </c>
    </row>
    <row r="7" spans="1:14">
      <c r="A7" s="3"/>
      <c r="B7" s="3"/>
      <c r="C7" s="3"/>
      <c r="D7" s="3"/>
      <c r="E7" s="3"/>
      <c r="F7" s="3" t="s">
        <v>53</v>
      </c>
      <c r="G7" s="3">
        <v>97</v>
      </c>
      <c r="H7" s="3">
        <v>2491</v>
      </c>
      <c r="I7" s="3">
        <v>81</v>
      </c>
      <c r="J7" s="3">
        <v>147</v>
      </c>
      <c r="K7" s="3">
        <v>56</v>
      </c>
      <c r="L7" s="3">
        <v>79</v>
      </c>
      <c r="M7" s="3">
        <v>5</v>
      </c>
      <c r="N7" s="3">
        <v>3</v>
      </c>
    </row>
    <row r="8" spans="1:14">
      <c r="A8" s="11" t="s">
        <v>54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3" t="s">
        <v>14</v>
      </c>
    </row>
    <row r="10" spans="1:14">
      <c r="A10" s="4">
        <v>1</v>
      </c>
      <c r="B10" t="s">
        <v>1627</v>
      </c>
      <c r="C10" s="4">
        <v>30405661</v>
      </c>
      <c r="D10" t="s">
        <v>1541</v>
      </c>
      <c r="E10" t="s">
        <v>17</v>
      </c>
      <c r="F10" t="s">
        <v>1628</v>
      </c>
      <c r="G10" s="4">
        <v>9</v>
      </c>
      <c r="H10" s="4">
        <v>884</v>
      </c>
      <c r="I10" s="4">
        <v>26</v>
      </c>
      <c r="J10" s="4">
        <v>38</v>
      </c>
      <c r="K10" s="4">
        <v>24</v>
      </c>
      <c r="L10" s="4">
        <v>18</v>
      </c>
      <c r="M10" s="4">
        <v>0</v>
      </c>
      <c r="N10" s="4">
        <v>1</v>
      </c>
    </row>
    <row r="11" spans="1:14">
      <c r="A11" s="4">
        <v>2</v>
      </c>
      <c r="B11" t="s">
        <v>1629</v>
      </c>
      <c r="C11" s="4">
        <v>30405655</v>
      </c>
      <c r="D11" t="s">
        <v>1541</v>
      </c>
      <c r="E11" t="s">
        <v>17</v>
      </c>
      <c r="F11" t="s">
        <v>1630</v>
      </c>
      <c r="G11" s="4">
        <v>43</v>
      </c>
      <c r="H11" s="4">
        <v>720</v>
      </c>
      <c r="I11" s="4">
        <v>24</v>
      </c>
      <c r="J11" s="4">
        <v>44</v>
      </c>
      <c r="K11" s="4">
        <v>20</v>
      </c>
      <c r="L11" s="4">
        <v>28</v>
      </c>
      <c r="M11" s="4">
        <v>1</v>
      </c>
      <c r="N11" s="4">
        <v>1</v>
      </c>
    </row>
    <row r="12" spans="1:14">
      <c r="A12" s="4">
        <v>3</v>
      </c>
      <c r="B12" t="s">
        <v>1631</v>
      </c>
      <c r="C12" s="4">
        <v>30407724</v>
      </c>
      <c r="D12" t="s">
        <v>1541</v>
      </c>
      <c r="E12" t="s">
        <v>20</v>
      </c>
      <c r="F12" t="s">
        <v>1632</v>
      </c>
      <c r="G12" s="4">
        <v>14</v>
      </c>
      <c r="H12" s="4">
        <v>121</v>
      </c>
      <c r="I12" s="4">
        <v>7</v>
      </c>
      <c r="J12" s="4">
        <v>9</v>
      </c>
      <c r="K12" s="4">
        <v>8</v>
      </c>
      <c r="L12" s="4">
        <v>3</v>
      </c>
      <c r="M12" s="4">
        <v>1</v>
      </c>
      <c r="N12" s="4">
        <v>0</v>
      </c>
    </row>
    <row r="13" spans="1:14">
      <c r="A13" s="3"/>
      <c r="B13" s="3"/>
      <c r="C13" s="3"/>
      <c r="D13" s="3"/>
      <c r="E13" s="3"/>
      <c r="F13" s="3" t="s">
        <v>53</v>
      </c>
      <c r="G13" s="3">
        <v>66</v>
      </c>
      <c r="H13" s="3">
        <v>1725</v>
      </c>
      <c r="I13" s="3">
        <v>57</v>
      </c>
      <c r="J13" s="3">
        <v>91</v>
      </c>
      <c r="K13" s="3">
        <v>52</v>
      </c>
      <c r="L13" s="3">
        <v>49</v>
      </c>
      <c r="M13" s="3">
        <v>2</v>
      </c>
      <c r="N13" s="3">
        <v>2</v>
      </c>
    </row>
    <row r="14" spans="1:14">
      <c r="A14" s="11" t="s">
        <v>85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3" t="s">
        <v>9</v>
      </c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</row>
    <row r="16" spans="1:14">
      <c r="A16" s="4">
        <v>1</v>
      </c>
      <c r="B16" t="s">
        <v>1633</v>
      </c>
      <c r="C16" s="4">
        <v>30405842</v>
      </c>
      <c r="D16" t="s">
        <v>1541</v>
      </c>
      <c r="E16" t="s">
        <v>20</v>
      </c>
      <c r="F16" t="s">
        <v>1634</v>
      </c>
      <c r="G16" s="4">
        <v>10</v>
      </c>
      <c r="H16" s="4">
        <v>46</v>
      </c>
      <c r="I16" s="4">
        <v>6</v>
      </c>
      <c r="J16" s="4">
        <v>6</v>
      </c>
      <c r="K16" s="4">
        <v>4</v>
      </c>
      <c r="L16" s="4">
        <v>6</v>
      </c>
      <c r="M16" s="4">
        <v>1</v>
      </c>
      <c r="N16" s="4">
        <v>1</v>
      </c>
    </row>
    <row r="17" spans="1:14">
      <c r="A17" s="3"/>
      <c r="B17" s="3"/>
      <c r="C17" s="3"/>
      <c r="D17" s="3"/>
      <c r="E17" s="3"/>
      <c r="F17" s="3" t="s">
        <v>53</v>
      </c>
      <c r="G17" s="3">
        <v>10</v>
      </c>
      <c r="H17" s="3">
        <v>46</v>
      </c>
      <c r="I17" s="3">
        <v>6</v>
      </c>
      <c r="J17" s="3">
        <v>6</v>
      </c>
      <c r="K17" s="3">
        <v>4</v>
      </c>
      <c r="L17" s="3">
        <v>6</v>
      </c>
      <c r="M17" s="3">
        <v>1</v>
      </c>
      <c r="N17" s="3">
        <v>1</v>
      </c>
    </row>
    <row r="18" spans="1:14">
      <c r="A18" s="11" t="s">
        <v>103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12" t="s">
        <v>1</v>
      </c>
      <c r="B19" s="12" t="s">
        <v>2</v>
      </c>
      <c r="C19" s="12" t="s">
        <v>3</v>
      </c>
      <c r="D19" s="12" t="s">
        <v>4</v>
      </c>
      <c r="E19" s="12" t="s">
        <v>5</v>
      </c>
      <c r="F19" s="12" t="s">
        <v>6</v>
      </c>
      <c r="G19" s="12" t="s">
        <v>7</v>
      </c>
      <c r="H19" s="12" t="s">
        <v>8</v>
      </c>
      <c r="I19" s="12" t="s">
        <v>9</v>
      </c>
      <c r="J19" s="12" t="s">
        <v>10</v>
      </c>
      <c r="K19" s="12" t="s">
        <v>11</v>
      </c>
      <c r="L19" s="12" t="s">
        <v>12</v>
      </c>
      <c r="M19" s="12" t="s">
        <v>13</v>
      </c>
      <c r="N19" s="12" t="s">
        <v>14</v>
      </c>
    </row>
    <row r="20" spans="1:14">
      <c r="A20" s="13">
        <v>1</v>
      </c>
      <c r="B20" s="14" t="s">
        <v>1540</v>
      </c>
      <c r="C20" s="13">
        <v>30401079</v>
      </c>
      <c r="D20" s="14" t="s">
        <v>1541</v>
      </c>
      <c r="E20" s="14" t="s">
        <v>17</v>
      </c>
      <c r="F20" s="14" t="s">
        <v>1635</v>
      </c>
      <c r="G20" s="13">
        <v>35</v>
      </c>
      <c r="H20" s="14">
        <v>1111</v>
      </c>
      <c r="I20" s="13">
        <v>33</v>
      </c>
      <c r="J20" s="13">
        <v>60</v>
      </c>
      <c r="K20" s="13">
        <v>27</v>
      </c>
      <c r="L20" s="13">
        <v>31</v>
      </c>
      <c r="M20" s="13">
        <v>4</v>
      </c>
      <c r="N20" s="13">
        <v>1</v>
      </c>
    </row>
    <row r="21" spans="1:14">
      <c r="A21" s="13">
        <v>2</v>
      </c>
      <c r="B21" s="14" t="s">
        <v>1543</v>
      </c>
      <c r="C21" s="13">
        <v>30403017</v>
      </c>
      <c r="D21" s="14" t="s">
        <v>1541</v>
      </c>
      <c r="E21" s="14" t="s">
        <v>17</v>
      </c>
      <c r="F21" s="14" t="s">
        <v>1636</v>
      </c>
      <c r="G21" s="13">
        <v>22</v>
      </c>
      <c r="H21" s="13">
        <v>805</v>
      </c>
      <c r="I21" s="13">
        <v>24</v>
      </c>
      <c r="J21" s="13">
        <v>53</v>
      </c>
      <c r="K21" s="13">
        <v>24</v>
      </c>
      <c r="L21" s="13">
        <v>16</v>
      </c>
      <c r="M21" s="13">
        <v>2</v>
      </c>
      <c r="N21" s="13">
        <v>1</v>
      </c>
    </row>
    <row r="22" spans="1:14">
      <c r="A22" s="13">
        <v>3</v>
      </c>
      <c r="B22" s="14" t="s">
        <v>1545</v>
      </c>
      <c r="C22" s="13">
        <v>30401056</v>
      </c>
      <c r="D22" s="14" t="s">
        <v>1541</v>
      </c>
      <c r="E22" s="14" t="s">
        <v>20</v>
      </c>
      <c r="F22" s="14" t="s">
        <v>1637</v>
      </c>
      <c r="G22" s="13">
        <v>13</v>
      </c>
      <c r="H22" s="13">
        <v>68</v>
      </c>
      <c r="I22" s="13">
        <v>11</v>
      </c>
      <c r="J22" s="13">
        <v>12</v>
      </c>
      <c r="K22" s="13">
        <v>3</v>
      </c>
      <c r="L22" s="13">
        <v>15</v>
      </c>
      <c r="M22" s="13">
        <v>3</v>
      </c>
      <c r="N22" s="13">
        <v>1</v>
      </c>
    </row>
    <row r="23" spans="1:14">
      <c r="A23" s="13">
        <v>4</v>
      </c>
      <c r="B23" s="14" t="s">
        <v>1547</v>
      </c>
      <c r="C23" s="13">
        <v>30401069</v>
      </c>
      <c r="D23" s="14" t="s">
        <v>1541</v>
      </c>
      <c r="E23" s="14" t="s">
        <v>20</v>
      </c>
      <c r="F23" s="14" t="s">
        <v>1548</v>
      </c>
      <c r="G23" s="13">
        <v>1</v>
      </c>
      <c r="H23" s="13">
        <v>12</v>
      </c>
      <c r="I23" s="13">
        <v>3</v>
      </c>
      <c r="J23" s="13">
        <v>5</v>
      </c>
      <c r="K23" s="13">
        <v>3</v>
      </c>
      <c r="L23" s="13">
        <v>7</v>
      </c>
      <c r="M23" s="13">
        <v>1</v>
      </c>
      <c r="N23" s="13">
        <v>1</v>
      </c>
    </row>
    <row r="24" spans="1:14">
      <c r="A24" s="13">
        <v>5</v>
      </c>
      <c r="B24" s="14" t="s">
        <v>1549</v>
      </c>
      <c r="C24" s="13">
        <v>30404359</v>
      </c>
      <c r="D24" s="14" t="s">
        <v>1541</v>
      </c>
      <c r="E24" s="14" t="s">
        <v>20</v>
      </c>
      <c r="F24" s="14" t="s">
        <v>1550</v>
      </c>
      <c r="G24" s="13">
        <v>26</v>
      </c>
      <c r="H24" s="13">
        <v>148</v>
      </c>
      <c r="I24" s="13">
        <v>8</v>
      </c>
      <c r="J24" s="13">
        <v>17</v>
      </c>
      <c r="K24" s="13">
        <v>8</v>
      </c>
      <c r="L24" s="13">
        <v>35</v>
      </c>
      <c r="M24" s="13">
        <v>4</v>
      </c>
      <c r="N24" s="13">
        <v>1</v>
      </c>
    </row>
    <row r="25" spans="1:14">
      <c r="A25" s="13">
        <v>6</v>
      </c>
      <c r="B25" s="14" t="s">
        <v>1551</v>
      </c>
      <c r="C25" s="13">
        <v>30404129</v>
      </c>
      <c r="D25" s="14" t="s">
        <v>1541</v>
      </c>
      <c r="E25" s="14" t="s">
        <v>20</v>
      </c>
      <c r="F25" s="14" t="s">
        <v>1552</v>
      </c>
      <c r="G25" s="13">
        <v>36</v>
      </c>
      <c r="H25" s="13">
        <v>66</v>
      </c>
      <c r="I25" s="13">
        <v>11</v>
      </c>
      <c r="J25" s="13">
        <v>12</v>
      </c>
      <c r="K25" s="13">
        <v>6</v>
      </c>
      <c r="L25" s="13">
        <v>12</v>
      </c>
      <c r="M25" s="13">
        <v>2</v>
      </c>
      <c r="N25" s="13">
        <v>1</v>
      </c>
    </row>
    <row r="26" spans="1:14">
      <c r="A26" s="13">
        <v>7</v>
      </c>
      <c r="B26" s="14" t="s">
        <v>1553</v>
      </c>
      <c r="C26" s="13">
        <v>30401086</v>
      </c>
      <c r="D26" s="14" t="s">
        <v>1541</v>
      </c>
      <c r="E26" s="14" t="s">
        <v>20</v>
      </c>
      <c r="F26" s="14" t="s">
        <v>1638</v>
      </c>
      <c r="G26" s="13">
        <v>19</v>
      </c>
      <c r="H26" s="13">
        <v>139</v>
      </c>
      <c r="I26" s="13">
        <v>9</v>
      </c>
      <c r="J26" s="13">
        <v>13</v>
      </c>
      <c r="K26" s="13">
        <v>7</v>
      </c>
      <c r="L26" s="13">
        <v>9</v>
      </c>
      <c r="M26" s="13">
        <v>1</v>
      </c>
      <c r="N26" s="13">
        <v>1</v>
      </c>
    </row>
    <row r="27" spans="1:14">
      <c r="A27" s="12"/>
      <c r="B27" s="12"/>
      <c r="C27" s="12"/>
      <c r="D27" s="12"/>
      <c r="E27" s="12"/>
      <c r="F27" s="12" t="s">
        <v>53</v>
      </c>
      <c r="G27" s="12">
        <v>152</v>
      </c>
      <c r="H27" s="12">
        <v>2349</v>
      </c>
      <c r="I27" s="12">
        <v>99</v>
      </c>
      <c r="J27" s="12">
        <v>172</v>
      </c>
      <c r="K27" s="12">
        <v>78</v>
      </c>
      <c r="L27" s="12">
        <v>125</v>
      </c>
      <c r="M27" s="12">
        <v>17</v>
      </c>
      <c r="N27" s="12">
        <v>7</v>
      </c>
    </row>
    <row r="28" spans="1:14">
      <c r="A28" s="11" t="s">
        <v>162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J29" s="3" t="s">
        <v>10</v>
      </c>
      <c r="K29" s="3" t="s">
        <v>11</v>
      </c>
      <c r="L29" s="3" t="s">
        <v>12</v>
      </c>
      <c r="M29" s="3" t="s">
        <v>13</v>
      </c>
      <c r="N29" s="3" t="s">
        <v>14</v>
      </c>
    </row>
    <row r="30" spans="1:14">
      <c r="A30" s="4">
        <v>1</v>
      </c>
      <c r="B30" t="s">
        <v>1639</v>
      </c>
      <c r="C30" s="4">
        <v>30401089</v>
      </c>
      <c r="D30" t="s">
        <v>1541</v>
      </c>
      <c r="E30" t="s">
        <v>17</v>
      </c>
      <c r="F30" t="s">
        <v>1640</v>
      </c>
      <c r="G30" s="4">
        <v>25</v>
      </c>
      <c r="H30">
        <v>1243</v>
      </c>
      <c r="I30" s="4">
        <v>36</v>
      </c>
      <c r="J30" s="4">
        <v>62</v>
      </c>
      <c r="K30" s="4">
        <v>25</v>
      </c>
      <c r="L30" s="4">
        <v>36</v>
      </c>
      <c r="M30" s="4">
        <v>6</v>
      </c>
      <c r="N30" s="4">
        <v>1</v>
      </c>
    </row>
    <row r="31" spans="1:14">
      <c r="A31" s="4">
        <v>2</v>
      </c>
      <c r="B31" t="s">
        <v>1641</v>
      </c>
      <c r="C31" s="4">
        <v>30405706</v>
      </c>
      <c r="D31" t="s">
        <v>1541</v>
      </c>
      <c r="E31" t="s">
        <v>17</v>
      </c>
      <c r="F31" t="s">
        <v>1642</v>
      </c>
      <c r="G31" s="4">
        <v>41</v>
      </c>
      <c r="H31" s="4">
        <v>578</v>
      </c>
      <c r="I31" s="4">
        <v>19</v>
      </c>
      <c r="J31" s="4">
        <v>41</v>
      </c>
      <c r="K31" s="4">
        <v>14</v>
      </c>
      <c r="L31" s="4">
        <v>14</v>
      </c>
      <c r="M31" s="4">
        <v>2</v>
      </c>
      <c r="N31" s="4">
        <v>1</v>
      </c>
    </row>
    <row r="32" spans="1:14">
      <c r="A32" s="4">
        <v>3</v>
      </c>
      <c r="B32" t="s">
        <v>1643</v>
      </c>
      <c r="C32" s="4">
        <v>30401081</v>
      </c>
      <c r="D32" t="s">
        <v>1541</v>
      </c>
      <c r="E32" t="s">
        <v>17</v>
      </c>
      <c r="F32" t="s">
        <v>1644</v>
      </c>
      <c r="G32" s="4">
        <v>45</v>
      </c>
      <c r="H32">
        <v>1455</v>
      </c>
      <c r="I32" s="4">
        <v>45</v>
      </c>
      <c r="J32" s="4">
        <v>84</v>
      </c>
      <c r="K32" s="4">
        <v>22</v>
      </c>
      <c r="L32" s="4">
        <v>45</v>
      </c>
      <c r="M32" s="4">
        <v>3</v>
      </c>
      <c r="N32" s="4">
        <v>1</v>
      </c>
    </row>
    <row r="33" spans="1:14">
      <c r="A33" s="4">
        <v>4</v>
      </c>
      <c r="B33" t="s">
        <v>1645</v>
      </c>
      <c r="C33" s="4">
        <v>30404605</v>
      </c>
      <c r="D33" t="s">
        <v>1541</v>
      </c>
      <c r="E33" t="s">
        <v>17</v>
      </c>
      <c r="F33" t="s">
        <v>1646</v>
      </c>
      <c r="G33" s="4">
        <v>22</v>
      </c>
      <c r="H33" s="4">
        <v>636</v>
      </c>
      <c r="I33" s="4">
        <v>23</v>
      </c>
      <c r="J33" s="4">
        <v>46</v>
      </c>
      <c r="K33" s="4">
        <v>16</v>
      </c>
      <c r="L33" s="4">
        <v>12</v>
      </c>
      <c r="M33" s="4">
        <v>2</v>
      </c>
      <c r="N33" s="4">
        <v>1</v>
      </c>
    </row>
    <row r="34" spans="1:14">
      <c r="A34" s="4">
        <v>5</v>
      </c>
      <c r="B34" t="s">
        <v>1647</v>
      </c>
      <c r="C34" s="4">
        <v>30401070</v>
      </c>
      <c r="D34" t="s">
        <v>1541</v>
      </c>
      <c r="E34" t="s">
        <v>20</v>
      </c>
      <c r="F34" t="s">
        <v>1648</v>
      </c>
      <c r="G34" s="4">
        <v>20</v>
      </c>
      <c r="H34" s="4">
        <v>585</v>
      </c>
      <c r="I34" s="4">
        <v>24</v>
      </c>
      <c r="J34" s="4">
        <v>25</v>
      </c>
      <c r="K34" s="4">
        <v>14</v>
      </c>
      <c r="L34" s="4">
        <v>14</v>
      </c>
      <c r="M34" s="4">
        <v>2</v>
      </c>
      <c r="N34" s="4">
        <v>1</v>
      </c>
    </row>
    <row r="35" spans="1:14">
      <c r="A35" s="4">
        <v>6</v>
      </c>
      <c r="B35" t="s">
        <v>1649</v>
      </c>
      <c r="C35" s="4">
        <v>30401087</v>
      </c>
      <c r="D35" t="s">
        <v>1541</v>
      </c>
      <c r="E35" t="s">
        <v>20</v>
      </c>
      <c r="F35" t="s">
        <v>1650</v>
      </c>
      <c r="G35" s="4">
        <v>30</v>
      </c>
      <c r="H35" s="4">
        <v>99</v>
      </c>
      <c r="I35" s="4">
        <v>12</v>
      </c>
      <c r="J35" s="4">
        <v>10</v>
      </c>
      <c r="K35" s="4">
        <v>3</v>
      </c>
      <c r="L35" s="4">
        <v>7</v>
      </c>
      <c r="M35" s="4">
        <v>4</v>
      </c>
      <c r="N35" s="4">
        <v>1</v>
      </c>
    </row>
    <row r="36" spans="1:14">
      <c r="A36" s="4">
        <v>7</v>
      </c>
      <c r="B36" t="s">
        <v>1651</v>
      </c>
      <c r="C36" s="4">
        <v>30401088</v>
      </c>
      <c r="D36" t="s">
        <v>1541</v>
      </c>
      <c r="E36" t="s">
        <v>20</v>
      </c>
      <c r="F36" t="s">
        <v>1652</v>
      </c>
      <c r="G36" s="4">
        <v>1</v>
      </c>
      <c r="H36" s="4">
        <v>366</v>
      </c>
      <c r="I36" s="4">
        <v>13</v>
      </c>
      <c r="J36" s="4">
        <v>12</v>
      </c>
      <c r="K36" s="4">
        <v>6</v>
      </c>
      <c r="L36" s="4">
        <v>13</v>
      </c>
      <c r="M36" s="4">
        <v>1</v>
      </c>
      <c r="N36" s="4">
        <v>1</v>
      </c>
    </row>
    <row r="37" spans="1:14">
      <c r="A37" s="4">
        <v>8</v>
      </c>
      <c r="B37" t="s">
        <v>1653</v>
      </c>
      <c r="C37" s="4">
        <v>30401075</v>
      </c>
      <c r="D37" t="s">
        <v>1541</v>
      </c>
      <c r="E37" t="s">
        <v>20</v>
      </c>
      <c r="F37" t="s">
        <v>1654</v>
      </c>
      <c r="G37" s="4">
        <v>11</v>
      </c>
      <c r="H37" s="4">
        <v>20</v>
      </c>
      <c r="I37" s="4">
        <v>3</v>
      </c>
      <c r="J37" s="4">
        <v>10</v>
      </c>
      <c r="K37" s="4">
        <v>4</v>
      </c>
      <c r="L37" s="4">
        <v>12</v>
      </c>
      <c r="M37" s="4">
        <v>4</v>
      </c>
      <c r="N37" s="4">
        <v>1</v>
      </c>
    </row>
    <row r="38" spans="1:14">
      <c r="A38" s="4">
        <v>9</v>
      </c>
      <c r="B38" t="s">
        <v>1655</v>
      </c>
      <c r="C38" s="4">
        <v>30404271</v>
      </c>
      <c r="D38" t="s">
        <v>1541</v>
      </c>
      <c r="E38" t="s">
        <v>20</v>
      </c>
      <c r="F38" t="s">
        <v>1656</v>
      </c>
      <c r="G38" s="4">
        <v>17</v>
      </c>
      <c r="H38" s="4">
        <v>270</v>
      </c>
      <c r="I38" s="4">
        <v>12</v>
      </c>
      <c r="J38" s="4">
        <v>17</v>
      </c>
      <c r="K38" s="4">
        <v>11</v>
      </c>
      <c r="L38" s="4">
        <v>12</v>
      </c>
      <c r="M38" s="4">
        <v>1</v>
      </c>
      <c r="N38" s="4">
        <v>1</v>
      </c>
    </row>
    <row r="39" spans="1:14">
      <c r="A39" s="3"/>
      <c r="B39" s="3"/>
      <c r="C39" s="3"/>
      <c r="D39" s="3"/>
      <c r="E39" s="3"/>
      <c r="F39" s="3" t="s">
        <v>53</v>
      </c>
      <c r="G39" s="3">
        <v>212</v>
      </c>
      <c r="H39" s="3">
        <v>5243</v>
      </c>
      <c r="I39" s="3">
        <v>187</v>
      </c>
      <c r="J39" s="3">
        <v>307</v>
      </c>
      <c r="K39" s="3">
        <v>115</v>
      </c>
      <c r="L39" s="3">
        <v>165</v>
      </c>
      <c r="M39" s="3">
        <v>25</v>
      </c>
      <c r="N39" s="3">
        <v>9</v>
      </c>
    </row>
    <row r="40" spans="1:14">
      <c r="A40" s="11" t="s">
        <v>252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A41" s="3" t="s">
        <v>1</v>
      </c>
      <c r="B41" s="3" t="s">
        <v>2</v>
      </c>
      <c r="C41" s="3" t="s">
        <v>3</v>
      </c>
      <c r="D41" s="3" t="s">
        <v>4</v>
      </c>
      <c r="E41" s="3" t="s">
        <v>5</v>
      </c>
      <c r="F41" s="3" t="s">
        <v>6</v>
      </c>
      <c r="G41" s="3" t="s">
        <v>7</v>
      </c>
      <c r="H41" s="3" t="s">
        <v>8</v>
      </c>
      <c r="I41" s="3" t="s">
        <v>9</v>
      </c>
      <c r="J41" s="3" t="s">
        <v>10</v>
      </c>
      <c r="K41" s="3" t="s">
        <v>11</v>
      </c>
      <c r="L41" s="3" t="s">
        <v>12</v>
      </c>
      <c r="M41" s="3" t="s">
        <v>13</v>
      </c>
      <c r="N41" s="3" t="s">
        <v>14</v>
      </c>
    </row>
    <row r="42" spans="1:14">
      <c r="A42" s="4">
        <v>1</v>
      </c>
      <c r="B42" t="s">
        <v>1657</v>
      </c>
      <c r="C42" s="4">
        <v>30404272</v>
      </c>
      <c r="D42" t="s">
        <v>1541</v>
      </c>
      <c r="E42" t="s">
        <v>17</v>
      </c>
      <c r="F42" t="s">
        <v>1658</v>
      </c>
      <c r="G42" s="4">
        <v>22</v>
      </c>
      <c r="H42" s="4">
        <v>489</v>
      </c>
      <c r="I42" s="4">
        <v>18</v>
      </c>
      <c r="J42" s="4">
        <v>33</v>
      </c>
      <c r="K42" s="4">
        <v>10</v>
      </c>
      <c r="L42" s="4">
        <v>11</v>
      </c>
      <c r="M42" s="4">
        <v>0</v>
      </c>
      <c r="N42" s="4">
        <v>1</v>
      </c>
    </row>
    <row r="43" spans="1:14">
      <c r="A43" s="4">
        <v>2</v>
      </c>
      <c r="B43" t="s">
        <v>1659</v>
      </c>
      <c r="C43" s="4">
        <v>30406108</v>
      </c>
      <c r="D43" t="s">
        <v>1541</v>
      </c>
      <c r="E43" t="s">
        <v>17</v>
      </c>
      <c r="F43" t="s">
        <v>1660</v>
      </c>
      <c r="G43" s="4">
        <v>17</v>
      </c>
      <c r="H43" s="4">
        <v>411</v>
      </c>
      <c r="I43" s="4">
        <v>14</v>
      </c>
      <c r="J43" s="4">
        <v>32</v>
      </c>
      <c r="K43" s="4">
        <v>11</v>
      </c>
      <c r="L43" s="4">
        <v>12</v>
      </c>
      <c r="M43" s="4">
        <v>0</v>
      </c>
      <c r="N43" s="4">
        <v>1</v>
      </c>
    </row>
    <row r="44" spans="1:14">
      <c r="A44" s="4">
        <v>3</v>
      </c>
      <c r="B44" t="s">
        <v>1661</v>
      </c>
      <c r="C44" s="4">
        <v>30405704</v>
      </c>
      <c r="D44" t="s">
        <v>1541</v>
      </c>
      <c r="E44" t="s">
        <v>17</v>
      </c>
      <c r="F44" t="s">
        <v>1662</v>
      </c>
      <c r="G44" s="4">
        <v>21</v>
      </c>
      <c r="H44" s="4">
        <v>795</v>
      </c>
      <c r="I44" s="4">
        <v>28</v>
      </c>
      <c r="J44" s="4">
        <v>37</v>
      </c>
      <c r="K44" s="4">
        <v>16</v>
      </c>
      <c r="L44" s="4">
        <v>28</v>
      </c>
      <c r="M44" s="4">
        <v>1</v>
      </c>
      <c r="N44" s="4">
        <v>1</v>
      </c>
    </row>
    <row r="45" spans="1:14">
      <c r="A45" s="4">
        <v>4</v>
      </c>
      <c r="B45" t="s">
        <v>1663</v>
      </c>
      <c r="C45" s="4">
        <v>30401080</v>
      </c>
      <c r="D45" t="s">
        <v>1541</v>
      </c>
      <c r="E45" t="s">
        <v>17</v>
      </c>
      <c r="F45" t="s">
        <v>1664</v>
      </c>
      <c r="G45" s="4">
        <v>24</v>
      </c>
      <c r="H45">
        <v>1146</v>
      </c>
      <c r="I45" s="4">
        <v>38</v>
      </c>
      <c r="J45" s="4">
        <v>69</v>
      </c>
      <c r="K45" s="4">
        <v>30</v>
      </c>
      <c r="L45" s="4">
        <v>40</v>
      </c>
      <c r="M45" s="4">
        <v>1</v>
      </c>
      <c r="N45" s="4">
        <v>1</v>
      </c>
    </row>
    <row r="46" spans="1:14">
      <c r="A46" s="4">
        <v>5</v>
      </c>
      <c r="B46" t="s">
        <v>1665</v>
      </c>
      <c r="C46" s="4">
        <v>30401071</v>
      </c>
      <c r="D46" t="s">
        <v>1541</v>
      </c>
      <c r="E46" t="s">
        <v>17</v>
      </c>
      <c r="F46" t="s">
        <v>1666</v>
      </c>
      <c r="G46" s="4">
        <v>25</v>
      </c>
      <c r="H46">
        <v>1081</v>
      </c>
      <c r="I46" s="4">
        <v>32</v>
      </c>
      <c r="J46" s="4">
        <v>60</v>
      </c>
      <c r="K46" s="4">
        <v>34</v>
      </c>
      <c r="L46" s="4">
        <v>27</v>
      </c>
      <c r="M46" s="4">
        <v>6</v>
      </c>
      <c r="N46" s="4">
        <v>1</v>
      </c>
    </row>
    <row r="47" spans="1:14">
      <c r="A47" s="4">
        <v>6</v>
      </c>
      <c r="B47" t="s">
        <v>1667</v>
      </c>
      <c r="C47" s="4">
        <v>30401072</v>
      </c>
      <c r="D47" t="s">
        <v>1541</v>
      </c>
      <c r="E47" t="s">
        <v>17</v>
      </c>
      <c r="F47" t="s">
        <v>1668</v>
      </c>
      <c r="G47" s="4">
        <v>39</v>
      </c>
      <c r="H47">
        <v>1044</v>
      </c>
      <c r="I47" s="4">
        <v>34</v>
      </c>
      <c r="J47" s="4">
        <v>60</v>
      </c>
      <c r="K47" s="4">
        <v>28</v>
      </c>
      <c r="L47" s="4">
        <v>31</v>
      </c>
      <c r="M47" s="4">
        <v>4</v>
      </c>
      <c r="N47" s="4">
        <v>1</v>
      </c>
    </row>
    <row r="48" spans="1:14">
      <c r="A48" s="4">
        <v>7</v>
      </c>
      <c r="B48" t="s">
        <v>1669</v>
      </c>
      <c r="C48" s="4">
        <v>30405731</v>
      </c>
      <c r="D48" t="s">
        <v>1541</v>
      </c>
      <c r="E48" t="s">
        <v>17</v>
      </c>
      <c r="F48" t="s">
        <v>1670</v>
      </c>
      <c r="G48" s="4">
        <v>13</v>
      </c>
      <c r="H48" s="4">
        <v>219</v>
      </c>
      <c r="I48" s="4">
        <v>8</v>
      </c>
      <c r="J48" s="4">
        <v>16</v>
      </c>
      <c r="K48" s="4">
        <v>22</v>
      </c>
      <c r="L48" s="4">
        <v>8</v>
      </c>
      <c r="M48" s="4">
        <v>11</v>
      </c>
      <c r="N48" s="4">
        <v>1</v>
      </c>
    </row>
    <row r="49" spans="1:14">
      <c r="A49" s="4">
        <v>8</v>
      </c>
      <c r="B49" t="s">
        <v>1671</v>
      </c>
      <c r="C49" s="4">
        <v>30407652</v>
      </c>
      <c r="D49" t="s">
        <v>1541</v>
      </c>
      <c r="E49" t="s">
        <v>17</v>
      </c>
      <c r="F49" t="s">
        <v>1672</v>
      </c>
      <c r="G49" s="4">
        <v>18</v>
      </c>
      <c r="H49" s="4">
        <v>360</v>
      </c>
      <c r="I49" s="4">
        <v>15</v>
      </c>
      <c r="J49" s="4">
        <v>30</v>
      </c>
      <c r="K49" s="4">
        <v>28</v>
      </c>
      <c r="L49" s="4">
        <v>13</v>
      </c>
      <c r="M49" s="4">
        <v>4</v>
      </c>
      <c r="N49" s="4">
        <v>1</v>
      </c>
    </row>
    <row r="50" spans="1:14">
      <c r="A50" s="4">
        <v>9</v>
      </c>
      <c r="B50" t="s">
        <v>1673</v>
      </c>
      <c r="C50" s="4">
        <v>30404604</v>
      </c>
      <c r="D50" t="s">
        <v>1541</v>
      </c>
      <c r="E50" t="s">
        <v>20</v>
      </c>
      <c r="F50" t="s">
        <v>1674</v>
      </c>
      <c r="G50" s="4">
        <v>7</v>
      </c>
      <c r="H50" s="4">
        <v>22</v>
      </c>
      <c r="I50" s="4">
        <v>4</v>
      </c>
      <c r="J50" s="4">
        <v>7</v>
      </c>
      <c r="K50" s="4">
        <v>0</v>
      </c>
      <c r="L50" s="4">
        <v>12</v>
      </c>
      <c r="M50" s="4">
        <v>0</v>
      </c>
      <c r="N50" s="4">
        <v>2</v>
      </c>
    </row>
    <row r="51" spans="1:14">
      <c r="A51" s="4">
        <v>10</v>
      </c>
      <c r="B51" t="s">
        <v>1675</v>
      </c>
      <c r="C51" s="4">
        <v>30405836</v>
      </c>
      <c r="D51" t="s">
        <v>1541</v>
      </c>
      <c r="E51" t="s">
        <v>20</v>
      </c>
      <c r="F51" t="s">
        <v>1676</v>
      </c>
      <c r="G51" s="4">
        <v>36</v>
      </c>
      <c r="H51" s="4">
        <v>445</v>
      </c>
      <c r="I51" s="4">
        <v>20</v>
      </c>
      <c r="J51" s="4">
        <v>43</v>
      </c>
      <c r="K51" s="4">
        <v>9</v>
      </c>
      <c r="L51" s="4">
        <v>41</v>
      </c>
      <c r="M51" s="4">
        <v>3</v>
      </c>
      <c r="N51" s="4">
        <v>1</v>
      </c>
    </row>
    <row r="52" spans="1:14">
      <c r="A52" s="4">
        <v>11</v>
      </c>
      <c r="B52" t="s">
        <v>1677</v>
      </c>
      <c r="C52" s="4">
        <v>30407767</v>
      </c>
      <c r="D52" t="s">
        <v>1541</v>
      </c>
      <c r="E52" t="s">
        <v>20</v>
      </c>
      <c r="F52" t="s">
        <v>1678</v>
      </c>
      <c r="G52" s="4">
        <v>86</v>
      </c>
      <c r="H52">
        <v>1442</v>
      </c>
      <c r="I52" s="4">
        <v>42</v>
      </c>
      <c r="J52" s="4">
        <v>44</v>
      </c>
      <c r="K52" s="4">
        <v>14</v>
      </c>
      <c r="L52" s="4">
        <v>34</v>
      </c>
      <c r="M52" s="4">
        <v>2</v>
      </c>
      <c r="N52" s="4">
        <v>0</v>
      </c>
    </row>
    <row r="53" spans="1:14">
      <c r="A53" s="3"/>
      <c r="B53" s="3"/>
      <c r="C53" s="3"/>
      <c r="D53" s="3"/>
      <c r="E53" s="3"/>
      <c r="F53" s="3" t="s">
        <v>53</v>
      </c>
      <c r="G53" s="3">
        <v>308</v>
      </c>
      <c r="H53" s="3">
        <v>7454</v>
      </c>
      <c r="I53" s="3">
        <v>253</v>
      </c>
      <c r="J53" s="3">
        <v>431</v>
      </c>
      <c r="K53" s="3">
        <v>202</v>
      </c>
      <c r="L53" s="3">
        <v>257</v>
      </c>
      <c r="M53" s="3">
        <v>32</v>
      </c>
      <c r="N53" s="3">
        <v>11</v>
      </c>
    </row>
    <row r="54" spans="1:14">
      <c r="A54" s="11" t="s">
        <v>310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A55" s="3" t="s">
        <v>1</v>
      </c>
      <c r="B55" s="3" t="s">
        <v>2</v>
      </c>
      <c r="C55" s="3" t="s">
        <v>3</v>
      </c>
      <c r="D55" s="3" t="s">
        <v>4</v>
      </c>
      <c r="E55" s="3" t="s">
        <v>5</v>
      </c>
      <c r="F55" s="3" t="s">
        <v>6</v>
      </c>
      <c r="G55" s="3" t="s">
        <v>7</v>
      </c>
      <c r="H55" s="3" t="s">
        <v>8</v>
      </c>
      <c r="I55" s="3" t="s">
        <v>9</v>
      </c>
      <c r="J55" s="3" t="s">
        <v>10</v>
      </c>
      <c r="K55" s="3" t="s">
        <v>11</v>
      </c>
      <c r="L55" s="3" t="s">
        <v>12</v>
      </c>
      <c r="M55" s="3" t="s">
        <v>13</v>
      </c>
      <c r="N55" s="3" t="s">
        <v>14</v>
      </c>
    </row>
    <row r="56" spans="1:14">
      <c r="A56" s="4">
        <v>1</v>
      </c>
      <c r="B56" t="s">
        <v>1679</v>
      </c>
      <c r="C56" s="4">
        <v>30404180</v>
      </c>
      <c r="D56" t="s">
        <v>1541</v>
      </c>
      <c r="E56" t="s">
        <v>17</v>
      </c>
      <c r="F56" t="s">
        <v>1680</v>
      </c>
      <c r="G56" s="4">
        <v>35</v>
      </c>
      <c r="H56">
        <v>1052</v>
      </c>
      <c r="I56" s="4">
        <v>34</v>
      </c>
      <c r="J56" s="4">
        <v>54</v>
      </c>
      <c r="K56" s="4">
        <v>17</v>
      </c>
      <c r="L56" s="4">
        <v>22</v>
      </c>
      <c r="M56" s="4">
        <v>4</v>
      </c>
      <c r="N56" s="4">
        <v>1</v>
      </c>
    </row>
    <row r="57" spans="1:14">
      <c r="A57" s="4">
        <v>2</v>
      </c>
      <c r="B57" t="s">
        <v>1681</v>
      </c>
      <c r="C57" s="4">
        <v>69830684</v>
      </c>
      <c r="D57" t="s">
        <v>1541</v>
      </c>
      <c r="E57" t="s">
        <v>20</v>
      </c>
      <c r="F57" t="s">
        <v>1682</v>
      </c>
      <c r="G57" s="4">
        <v>15</v>
      </c>
      <c r="H57" s="4">
        <v>14</v>
      </c>
      <c r="I57" s="4">
        <v>3</v>
      </c>
      <c r="J57" s="4">
        <v>2</v>
      </c>
      <c r="K57" s="4">
        <v>1</v>
      </c>
      <c r="L57" s="4">
        <v>3</v>
      </c>
      <c r="M57" s="4">
        <v>1</v>
      </c>
      <c r="N57" s="4">
        <v>1</v>
      </c>
    </row>
    <row r="58" spans="1:14">
      <c r="A58" s="4">
        <v>3</v>
      </c>
      <c r="B58" t="s">
        <v>1683</v>
      </c>
      <c r="C58" s="4">
        <v>30401085</v>
      </c>
      <c r="D58" t="s">
        <v>1541</v>
      </c>
      <c r="E58" t="s">
        <v>20</v>
      </c>
      <c r="F58" t="s">
        <v>1684</v>
      </c>
      <c r="G58" s="4">
        <v>13</v>
      </c>
      <c r="H58" s="4">
        <v>86</v>
      </c>
      <c r="I58" s="4">
        <v>6</v>
      </c>
      <c r="J58" s="4">
        <v>10</v>
      </c>
      <c r="K58" s="4">
        <v>2</v>
      </c>
      <c r="L58" s="4">
        <v>6</v>
      </c>
      <c r="M58" s="4">
        <v>2</v>
      </c>
      <c r="N58" s="4">
        <v>1</v>
      </c>
    </row>
    <row r="59" spans="1:14">
      <c r="A59" s="4">
        <v>4</v>
      </c>
      <c r="B59" t="s">
        <v>1685</v>
      </c>
      <c r="C59" s="4">
        <v>30401078</v>
      </c>
      <c r="D59" t="s">
        <v>1541</v>
      </c>
      <c r="E59" t="s">
        <v>20</v>
      </c>
      <c r="F59" t="s">
        <v>1686</v>
      </c>
      <c r="G59" s="4">
        <v>13</v>
      </c>
      <c r="H59" s="4">
        <v>12</v>
      </c>
      <c r="I59" s="4">
        <v>3</v>
      </c>
      <c r="J59" s="4">
        <v>4</v>
      </c>
      <c r="K59" s="4">
        <v>4</v>
      </c>
      <c r="L59" s="4">
        <v>7</v>
      </c>
      <c r="M59" s="4">
        <v>1</v>
      </c>
      <c r="N59" s="4">
        <v>1</v>
      </c>
    </row>
    <row r="60" spans="1:14">
      <c r="A60" s="3"/>
      <c r="B60" s="3"/>
      <c r="C60" s="3"/>
      <c r="D60" s="3"/>
      <c r="E60" s="3"/>
      <c r="F60" s="3" t="s">
        <v>53</v>
      </c>
      <c r="G60" s="3">
        <v>76</v>
      </c>
      <c r="H60" s="3">
        <v>1164</v>
      </c>
      <c r="I60" s="3">
        <v>46</v>
      </c>
      <c r="J60" s="3">
        <v>70</v>
      </c>
      <c r="K60" s="3">
        <v>24</v>
      </c>
      <c r="L60" s="3">
        <v>38</v>
      </c>
      <c r="M60" s="3">
        <v>8</v>
      </c>
      <c r="N60" s="3">
        <v>4</v>
      </c>
    </row>
    <row r="61" spans="1:14">
      <c r="A61" s="11" t="s">
        <v>334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A62" s="3" t="s">
        <v>1</v>
      </c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  <c r="H62" s="3" t="s">
        <v>8</v>
      </c>
      <c r="I62" s="3" t="s">
        <v>9</v>
      </c>
      <c r="J62" s="3" t="s">
        <v>10</v>
      </c>
      <c r="K62" s="3" t="s">
        <v>11</v>
      </c>
      <c r="L62" s="3" t="s">
        <v>12</v>
      </c>
      <c r="M62" s="3" t="s">
        <v>13</v>
      </c>
      <c r="N62" s="3" t="s">
        <v>14</v>
      </c>
    </row>
    <row r="63" spans="1:14">
      <c r="A63" s="4">
        <v>1</v>
      </c>
      <c r="B63" t="s">
        <v>1687</v>
      </c>
      <c r="C63" s="4">
        <v>30407651</v>
      </c>
      <c r="D63" t="s">
        <v>1541</v>
      </c>
      <c r="E63" t="s">
        <v>17</v>
      </c>
      <c r="F63" t="s">
        <v>1688</v>
      </c>
      <c r="G63" s="4">
        <v>3</v>
      </c>
      <c r="H63" s="4">
        <v>335</v>
      </c>
      <c r="I63" s="4">
        <v>10</v>
      </c>
      <c r="J63" s="4">
        <v>22</v>
      </c>
      <c r="K63" s="4">
        <v>28</v>
      </c>
      <c r="L63" s="4">
        <v>10</v>
      </c>
      <c r="M63" s="4">
        <v>4</v>
      </c>
      <c r="N63" s="4">
        <v>1</v>
      </c>
    </row>
    <row r="64" spans="1:14">
      <c r="A64" s="4">
        <v>2</v>
      </c>
      <c r="B64" t="s">
        <v>1689</v>
      </c>
      <c r="C64" s="4">
        <v>30403015</v>
      </c>
      <c r="D64" t="s">
        <v>1541</v>
      </c>
      <c r="E64" t="s">
        <v>17</v>
      </c>
      <c r="F64" t="s">
        <v>1690</v>
      </c>
      <c r="G64" s="4">
        <v>20</v>
      </c>
      <c r="H64" s="4">
        <v>546</v>
      </c>
      <c r="I64" s="4">
        <v>21</v>
      </c>
      <c r="J64" s="4">
        <v>37</v>
      </c>
      <c r="K64" s="4">
        <v>12</v>
      </c>
      <c r="L64" s="4">
        <v>13</v>
      </c>
      <c r="M64" s="4">
        <v>5</v>
      </c>
      <c r="N64" s="4">
        <v>1</v>
      </c>
    </row>
    <row r="65" spans="1:14">
      <c r="A65" s="4">
        <v>3</v>
      </c>
      <c r="B65" t="s">
        <v>1691</v>
      </c>
      <c r="C65" s="4">
        <v>30404135</v>
      </c>
      <c r="D65" t="s">
        <v>1541</v>
      </c>
      <c r="E65" t="s">
        <v>17</v>
      </c>
      <c r="F65" t="s">
        <v>1692</v>
      </c>
      <c r="G65" s="4">
        <v>19</v>
      </c>
      <c r="H65">
        <v>1345</v>
      </c>
      <c r="I65" s="4">
        <v>44</v>
      </c>
      <c r="J65" s="4">
        <v>72</v>
      </c>
      <c r="K65" s="4">
        <v>28</v>
      </c>
      <c r="L65" s="4">
        <v>29</v>
      </c>
      <c r="M65" s="4">
        <v>1</v>
      </c>
      <c r="N65" s="4">
        <v>0</v>
      </c>
    </row>
    <row r="66" spans="1:14">
      <c r="A66" s="4">
        <v>4</v>
      </c>
      <c r="B66" t="s">
        <v>1693</v>
      </c>
      <c r="C66" s="4">
        <v>30406107</v>
      </c>
      <c r="D66" t="s">
        <v>1541</v>
      </c>
      <c r="E66" t="s">
        <v>20</v>
      </c>
      <c r="F66" t="s">
        <v>1694</v>
      </c>
      <c r="G66" s="4">
        <v>13</v>
      </c>
      <c r="H66" s="4">
        <v>56</v>
      </c>
      <c r="I66" s="4">
        <v>6</v>
      </c>
      <c r="J66" s="4">
        <v>12</v>
      </c>
      <c r="K66" s="4">
        <v>3</v>
      </c>
      <c r="L66" s="4">
        <v>6</v>
      </c>
      <c r="M66" s="4">
        <v>1</v>
      </c>
      <c r="N66" s="4">
        <v>1</v>
      </c>
    </row>
    <row r="67" spans="1:14">
      <c r="A67" s="4">
        <v>5</v>
      </c>
      <c r="B67" t="s">
        <v>1695</v>
      </c>
      <c r="C67" s="4">
        <v>30403014</v>
      </c>
      <c r="D67" t="s">
        <v>1541</v>
      </c>
      <c r="E67" t="s">
        <v>20</v>
      </c>
      <c r="F67" t="s">
        <v>1696</v>
      </c>
      <c r="G67" s="4">
        <v>7</v>
      </c>
      <c r="H67" s="4">
        <v>167</v>
      </c>
      <c r="I67" s="4">
        <v>6</v>
      </c>
      <c r="J67" s="4">
        <v>5</v>
      </c>
      <c r="K67" s="4">
        <v>4</v>
      </c>
      <c r="L67" s="4">
        <v>5</v>
      </c>
      <c r="M67" s="4">
        <v>2</v>
      </c>
      <c r="N67" s="4">
        <v>1</v>
      </c>
    </row>
    <row r="68" spans="1:14">
      <c r="A68" s="4">
        <v>6</v>
      </c>
      <c r="B68" t="s">
        <v>1697</v>
      </c>
      <c r="C68" s="4">
        <v>30404274</v>
      </c>
      <c r="D68" t="s">
        <v>1541</v>
      </c>
      <c r="E68" t="s">
        <v>20</v>
      </c>
      <c r="F68" t="s">
        <v>1698</v>
      </c>
      <c r="G68" s="4">
        <v>18</v>
      </c>
      <c r="H68" s="4">
        <v>109</v>
      </c>
      <c r="I68" s="4">
        <v>6</v>
      </c>
      <c r="J68" s="4">
        <v>11</v>
      </c>
      <c r="K68" s="4">
        <v>6</v>
      </c>
      <c r="L68" s="4">
        <v>9</v>
      </c>
      <c r="M68" s="4">
        <v>3</v>
      </c>
      <c r="N68" s="4">
        <v>1</v>
      </c>
    </row>
    <row r="69" spans="1:14">
      <c r="A69" s="3"/>
      <c r="B69" s="3"/>
      <c r="C69" s="3"/>
      <c r="D69" s="3"/>
      <c r="E69" s="3"/>
      <c r="F69" s="3" t="s">
        <v>53</v>
      </c>
      <c r="G69" s="3">
        <v>80</v>
      </c>
      <c r="H69" s="3">
        <v>2558</v>
      </c>
      <c r="I69" s="3">
        <v>93</v>
      </c>
      <c r="J69" s="3">
        <v>159</v>
      </c>
      <c r="K69" s="3">
        <v>81</v>
      </c>
      <c r="L69" s="3">
        <v>72</v>
      </c>
      <c r="M69" s="3">
        <v>16</v>
      </c>
      <c r="N69" s="3">
        <v>5</v>
      </c>
    </row>
    <row r="70" spans="1:14">
      <c r="A70" s="11" t="s">
        <v>398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>
      <c r="A71" s="3" t="s">
        <v>1</v>
      </c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3" t="s">
        <v>7</v>
      </c>
      <c r="H71" s="3" t="s">
        <v>8</v>
      </c>
      <c r="I71" s="3" t="s">
        <v>9</v>
      </c>
      <c r="J71" s="3" t="s">
        <v>10</v>
      </c>
      <c r="K71" s="3" t="s">
        <v>11</v>
      </c>
      <c r="L71" s="3" t="s">
        <v>12</v>
      </c>
      <c r="M71" s="3" t="s">
        <v>13</v>
      </c>
      <c r="N71" s="3" t="s">
        <v>14</v>
      </c>
    </row>
    <row r="72" spans="1:14">
      <c r="A72" s="4">
        <v>1</v>
      </c>
      <c r="B72" t="s">
        <v>1699</v>
      </c>
      <c r="C72" s="4">
        <v>30405759</v>
      </c>
      <c r="D72" t="s">
        <v>1541</v>
      </c>
      <c r="E72" t="s">
        <v>20</v>
      </c>
      <c r="F72" t="s">
        <v>29</v>
      </c>
      <c r="G72" s="4">
        <v>0</v>
      </c>
      <c r="H72" s="4">
        <v>0</v>
      </c>
      <c r="I72" s="4">
        <v>0</v>
      </c>
      <c r="J72" s="4">
        <v>0</v>
      </c>
      <c r="K72" s="4">
        <v>4</v>
      </c>
      <c r="L72" s="4">
        <v>0</v>
      </c>
      <c r="M72" s="4">
        <v>0</v>
      </c>
      <c r="N72" s="4">
        <v>0</v>
      </c>
    </row>
    <row r="73" spans="1:14">
      <c r="A73" s="4">
        <v>2</v>
      </c>
      <c r="B73" t="s">
        <v>1700</v>
      </c>
      <c r="C73" s="4">
        <v>30401073</v>
      </c>
      <c r="D73" t="s">
        <v>1541</v>
      </c>
      <c r="E73" t="s">
        <v>20</v>
      </c>
      <c r="F73" t="s">
        <v>1701</v>
      </c>
      <c r="G73" s="4">
        <v>9</v>
      </c>
      <c r="H73" s="4">
        <v>20</v>
      </c>
      <c r="I73" s="4">
        <v>4</v>
      </c>
      <c r="J73" s="4">
        <v>4</v>
      </c>
      <c r="K73" s="4">
        <v>2</v>
      </c>
      <c r="L73" s="4">
        <v>6</v>
      </c>
      <c r="M73" s="4">
        <v>3</v>
      </c>
      <c r="N73" s="4">
        <v>1</v>
      </c>
    </row>
    <row r="74" spans="1:14">
      <c r="A74" s="4">
        <v>3</v>
      </c>
      <c r="B74" t="s">
        <v>1702</v>
      </c>
      <c r="C74" s="4">
        <v>30406110</v>
      </c>
      <c r="D74" t="s">
        <v>1541</v>
      </c>
      <c r="E74" t="s">
        <v>20</v>
      </c>
      <c r="F74" t="s">
        <v>1703</v>
      </c>
      <c r="G74" s="4">
        <v>14</v>
      </c>
      <c r="H74" s="4">
        <v>58</v>
      </c>
      <c r="I74" s="4">
        <v>3</v>
      </c>
      <c r="J74" s="4">
        <v>9</v>
      </c>
      <c r="K74" s="4">
        <v>3</v>
      </c>
      <c r="L74" s="4">
        <v>3</v>
      </c>
      <c r="M74" s="4">
        <v>3</v>
      </c>
      <c r="N74" s="4">
        <v>1</v>
      </c>
    </row>
    <row r="75" spans="1:14">
      <c r="A75" s="4">
        <v>4</v>
      </c>
      <c r="B75" t="s">
        <v>1704</v>
      </c>
      <c r="C75" s="4">
        <v>30406109</v>
      </c>
      <c r="D75" t="s">
        <v>1541</v>
      </c>
      <c r="E75" t="s">
        <v>20</v>
      </c>
      <c r="F75" t="s">
        <v>1705</v>
      </c>
      <c r="G75" s="4">
        <v>16</v>
      </c>
      <c r="H75" s="4">
        <v>38</v>
      </c>
      <c r="I75" s="4">
        <v>5</v>
      </c>
      <c r="J75" s="4">
        <v>3</v>
      </c>
      <c r="K75" s="4">
        <v>13</v>
      </c>
      <c r="L75" s="4">
        <v>6</v>
      </c>
      <c r="M75" s="4">
        <v>1</v>
      </c>
      <c r="N75" s="4">
        <v>1</v>
      </c>
    </row>
    <row r="76" spans="1:14">
      <c r="A76" s="4">
        <v>5</v>
      </c>
      <c r="B76" t="s">
        <v>1706</v>
      </c>
      <c r="C76" s="4">
        <v>30401090</v>
      </c>
      <c r="D76" t="s">
        <v>1541</v>
      </c>
      <c r="E76" t="s">
        <v>20</v>
      </c>
      <c r="F76" t="s">
        <v>1707</v>
      </c>
      <c r="G76" s="4">
        <v>9</v>
      </c>
      <c r="H76" s="4">
        <v>75</v>
      </c>
      <c r="I76" s="4">
        <v>3</v>
      </c>
      <c r="J76" s="4">
        <v>7</v>
      </c>
      <c r="K76" s="4">
        <v>3</v>
      </c>
      <c r="L76" s="4">
        <v>6</v>
      </c>
      <c r="M76" s="4">
        <v>2</v>
      </c>
      <c r="N76" s="4">
        <v>1</v>
      </c>
    </row>
    <row r="77" spans="1:14">
      <c r="A77" s="3"/>
      <c r="B77" s="3"/>
      <c r="C77" s="3"/>
      <c r="D77" s="3"/>
      <c r="E77" s="3"/>
      <c r="F77" s="3" t="s">
        <v>53</v>
      </c>
      <c r="G77" s="3">
        <v>48</v>
      </c>
      <c r="H77" s="3">
        <v>191</v>
      </c>
      <c r="I77" s="3">
        <v>15</v>
      </c>
      <c r="J77" s="3">
        <v>23</v>
      </c>
      <c r="K77" s="3">
        <v>25</v>
      </c>
      <c r="L77" s="3">
        <v>21</v>
      </c>
      <c r="M77" s="3">
        <v>9</v>
      </c>
      <c r="N77" s="3">
        <v>4</v>
      </c>
    </row>
    <row r="78" spans="4:14">
      <c r="D78" s="6"/>
      <c r="E78" s="6"/>
      <c r="F78" s="7" t="s">
        <v>441</v>
      </c>
      <c r="G78" s="8">
        <f>G77+G69+G60+G53+G39+G27+G17+G13+G7</f>
        <v>1049</v>
      </c>
      <c r="H78" s="8">
        <f t="shared" ref="H78:N78" si="0">H77+H69+H60+H53+H39+H27+H17+H13+H7</f>
        <v>23221</v>
      </c>
      <c r="I78" s="8">
        <f t="shared" si="0"/>
        <v>837</v>
      </c>
      <c r="J78" s="8">
        <f t="shared" si="0"/>
        <v>1406</v>
      </c>
      <c r="K78" s="8">
        <f t="shared" si="0"/>
        <v>637</v>
      </c>
      <c r="L78" s="8">
        <f t="shared" si="0"/>
        <v>812</v>
      </c>
      <c r="M78" s="8">
        <f t="shared" si="0"/>
        <v>115</v>
      </c>
      <c r="N78" s="8">
        <f t="shared" si="0"/>
        <v>46</v>
      </c>
    </row>
    <row r="79" spans="4:14">
      <c r="D79" s="9" t="s">
        <v>17</v>
      </c>
      <c r="E79" s="10">
        <f>COUNTIF(E2:E76,"Negeri")</f>
        <v>22</v>
      </c>
      <c r="F79" s="10"/>
      <c r="G79" s="10">
        <f>SUMIF($E$2:$E$76,"Negeri",G2:G76)</f>
        <v>579</v>
      </c>
      <c r="H79" s="10">
        <f>SUMIF($E$2:$E$76,"Negeri",H2:H76)</f>
        <v>18198</v>
      </c>
      <c r="I79" s="10">
        <f>SUMIF($E$2:$E$76,"Negeri",I2:I76)</f>
        <v>586</v>
      </c>
      <c r="J79" s="10">
        <f>SUMIF($E$2:$E$76,"Negeri",J2:J76)</f>
        <v>1064</v>
      </c>
      <c r="K79" s="10">
        <f>SUMIF($E$2:$E$76,"Negeri",K2:K76)</f>
        <v>471</v>
      </c>
      <c r="L79" s="10">
        <f>SUMIF($E$2:$E$76,"Negeri",L2:L76)</f>
        <v>487</v>
      </c>
      <c r="M79" s="10">
        <f>SUMIF($E$2:$E$76,"Negeri",M2:M76)</f>
        <v>62</v>
      </c>
      <c r="N79" s="10">
        <f>SUMIF($E$2:$E$76,"Negeri",N2:N76)</f>
        <v>21</v>
      </c>
    </row>
    <row r="80" spans="4:14">
      <c r="D80" s="9" t="s">
        <v>20</v>
      </c>
      <c r="E80" s="10">
        <f>COUNTIF(E2:E76,"Swasta")</f>
        <v>28</v>
      </c>
      <c r="F80" s="10"/>
      <c r="G80" s="10">
        <f>SUMIF($E$2:$E$76,"Swasta",G2:G76)</f>
        <v>470</v>
      </c>
      <c r="H80" s="10">
        <f>SUMIF($E$2:$E$76,"Swasta",H2:H76)</f>
        <v>5032</v>
      </c>
      <c r="I80" s="10">
        <f>SUMIF($E$2:$E$76,"Swasta",I2:I76)</f>
        <v>251</v>
      </c>
      <c r="J80" s="10">
        <f>SUMIF($E$2:$E$76,"Swasta",J2:J76)</f>
        <v>342</v>
      </c>
      <c r="K80" s="10">
        <f>SUMIF($E$2:$E$76,"Swasta",K2:K76)</f>
        <v>166</v>
      </c>
      <c r="L80" s="10">
        <f>SUMIF($E$2:$E$76,"Swasta",L2:L76)</f>
        <v>325</v>
      </c>
      <c r="M80" s="10">
        <f>SUMIF($E$2:$E$76,"Swasta",M2:M76)</f>
        <v>53</v>
      </c>
      <c r="N80" s="10">
        <f>SUMIF($E$2:$E$76,"Swasta",N2:N76)</f>
        <v>25</v>
      </c>
    </row>
  </sheetData>
  <mergeCells count="9">
    <mergeCell ref="A1:N1"/>
    <mergeCell ref="A8:N8"/>
    <mergeCell ref="A14:N14"/>
    <mergeCell ref="A18:N18"/>
    <mergeCell ref="A28:N28"/>
    <mergeCell ref="A40:N40"/>
    <mergeCell ref="A54:N54"/>
    <mergeCell ref="A61:N61"/>
    <mergeCell ref="A70:N70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workbookViewId="0">
      <selection activeCell="R20" sqref="R20"/>
    </sheetView>
  </sheetViews>
  <sheetFormatPr defaultColWidth="8.50909090909091" defaultRowHeight="14.5"/>
  <cols>
    <col min="1" max="1" width="6.50909090909091" style="1" customWidth="1"/>
    <col min="2" max="2" width="22.1" style="1" customWidth="1"/>
    <col min="3" max="3" width="10.4" style="1" customWidth="1"/>
    <col min="4" max="4" width="6.50909090909091" style="1" customWidth="1"/>
    <col min="5" max="5" width="7.8" style="1" customWidth="1"/>
    <col min="6" max="6" width="26" style="1" customWidth="1"/>
    <col min="7" max="7" width="10.4" style="1" customWidth="1"/>
    <col min="8" max="8" width="6" style="1" customWidth="1"/>
    <col min="9" max="9" width="7.8" style="1" customWidth="1"/>
    <col min="10" max="10" width="6" style="1" customWidth="1"/>
    <col min="11" max="11" width="9.1" style="1" customWidth="1"/>
    <col min="12" max="12" width="10.4" style="1" customWidth="1"/>
    <col min="13" max="13" width="7.8" style="1" customWidth="1"/>
    <col min="14" max="14" width="11.7" style="1" customWidth="1"/>
    <col min="15" max="16384" width="8.50909090909091" style="1"/>
  </cols>
  <sheetData>
    <row r="1" spans="1:14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s="1" t="s">
        <v>1708</v>
      </c>
      <c r="C3" s="4">
        <v>69774827</v>
      </c>
      <c r="D3" s="1" t="s">
        <v>1709</v>
      </c>
      <c r="E3" s="1" t="s">
        <v>20</v>
      </c>
      <c r="F3" s="1" t="s">
        <v>1710</v>
      </c>
      <c r="G3" s="4">
        <v>7</v>
      </c>
      <c r="H3" s="4">
        <v>54</v>
      </c>
      <c r="I3" s="4">
        <v>12</v>
      </c>
      <c r="J3" s="4">
        <v>3</v>
      </c>
      <c r="K3" s="4">
        <v>3</v>
      </c>
      <c r="L3" s="4">
        <v>4</v>
      </c>
      <c r="M3" s="4">
        <v>0</v>
      </c>
      <c r="N3" s="4">
        <v>0</v>
      </c>
    </row>
    <row r="4" spans="1:14">
      <c r="A4" s="3"/>
      <c r="B4" s="3"/>
      <c r="C4" s="3"/>
      <c r="D4" s="3"/>
      <c r="E4" s="3"/>
      <c r="F4" s="3" t="s">
        <v>53</v>
      </c>
      <c r="G4" s="3">
        <v>7</v>
      </c>
      <c r="H4" s="3">
        <v>54</v>
      </c>
      <c r="I4" s="3">
        <v>12</v>
      </c>
      <c r="J4" s="3">
        <v>3</v>
      </c>
      <c r="K4" s="3">
        <v>3</v>
      </c>
      <c r="L4" s="3">
        <v>4</v>
      </c>
      <c r="M4" s="3">
        <v>0</v>
      </c>
      <c r="N4" s="3">
        <v>0</v>
      </c>
    </row>
    <row r="5" spans="1:14">
      <c r="A5" s="5" t="s">
        <v>133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</row>
    <row r="7" spans="1:14">
      <c r="A7" s="4">
        <v>1</v>
      </c>
      <c r="B7" t="s">
        <v>1711</v>
      </c>
      <c r="C7" s="4">
        <v>30401049</v>
      </c>
      <c r="D7" t="s">
        <v>1709</v>
      </c>
      <c r="E7" t="s">
        <v>20</v>
      </c>
      <c r="F7" t="s">
        <v>1712</v>
      </c>
      <c r="G7" s="4">
        <v>9</v>
      </c>
      <c r="H7" s="4">
        <v>40</v>
      </c>
      <c r="I7" s="4">
        <v>12</v>
      </c>
      <c r="J7" s="4">
        <v>9</v>
      </c>
      <c r="K7" s="4">
        <v>3</v>
      </c>
      <c r="L7" s="4">
        <v>9</v>
      </c>
      <c r="M7" s="4">
        <v>0</v>
      </c>
      <c r="N7" s="4">
        <v>0</v>
      </c>
    </row>
    <row r="8" spans="1:14">
      <c r="A8" s="3"/>
      <c r="B8" s="3"/>
      <c r="C8" s="3"/>
      <c r="D8" s="3"/>
      <c r="E8" s="3"/>
      <c r="F8" s="3" t="s">
        <v>53</v>
      </c>
      <c r="G8" s="3">
        <v>9</v>
      </c>
      <c r="H8" s="3">
        <v>40</v>
      </c>
      <c r="I8" s="3">
        <v>12</v>
      </c>
      <c r="J8" s="3">
        <v>9</v>
      </c>
      <c r="K8" s="3">
        <v>3</v>
      </c>
      <c r="L8" s="3">
        <v>9</v>
      </c>
      <c r="M8" s="3">
        <v>0</v>
      </c>
      <c r="N8" s="3">
        <v>0</v>
      </c>
    </row>
    <row r="9" spans="1:14">
      <c r="A9" s="5" t="s">
        <v>162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</row>
    <row r="11" spans="1:14">
      <c r="A11" s="4">
        <v>1</v>
      </c>
      <c r="B11" t="s">
        <v>1713</v>
      </c>
      <c r="C11" s="4">
        <v>69889019</v>
      </c>
      <c r="D11" t="s">
        <v>1709</v>
      </c>
      <c r="E11" t="s">
        <v>20</v>
      </c>
      <c r="F11" t="s">
        <v>1714</v>
      </c>
      <c r="G11" s="4">
        <v>6</v>
      </c>
      <c r="H11" s="4">
        <v>42</v>
      </c>
      <c r="I11" s="4">
        <v>9</v>
      </c>
      <c r="J11" s="4">
        <v>7</v>
      </c>
      <c r="K11" s="4">
        <v>3</v>
      </c>
      <c r="L11" s="4">
        <v>12</v>
      </c>
      <c r="M11" s="4">
        <v>0</v>
      </c>
      <c r="N11" s="4">
        <v>0</v>
      </c>
    </row>
    <row r="12" spans="1:14">
      <c r="A12" s="4">
        <v>2</v>
      </c>
      <c r="B12" t="s">
        <v>1715</v>
      </c>
      <c r="C12" s="4">
        <v>69774828</v>
      </c>
      <c r="D12" t="s">
        <v>1709</v>
      </c>
      <c r="E12" t="s">
        <v>20</v>
      </c>
      <c r="F12" t="s">
        <v>1716</v>
      </c>
      <c r="G12" s="4">
        <v>6</v>
      </c>
      <c r="H12" s="4">
        <v>43</v>
      </c>
      <c r="I12" s="4">
        <v>11</v>
      </c>
      <c r="J12" s="4">
        <v>4</v>
      </c>
      <c r="K12" s="4">
        <v>3</v>
      </c>
      <c r="L12" s="4">
        <v>3</v>
      </c>
      <c r="M12" s="4">
        <v>0</v>
      </c>
      <c r="N12" s="4">
        <v>0</v>
      </c>
    </row>
    <row r="13" spans="1:14">
      <c r="A13" s="3"/>
      <c r="B13" s="3"/>
      <c r="C13" s="3"/>
      <c r="D13" s="3"/>
      <c r="E13" s="3"/>
      <c r="F13" s="3" t="s">
        <v>53</v>
      </c>
      <c r="G13" s="3">
        <v>12</v>
      </c>
      <c r="H13" s="3">
        <v>85</v>
      </c>
      <c r="I13" s="3">
        <v>20</v>
      </c>
      <c r="J13" s="3">
        <v>11</v>
      </c>
      <c r="K13" s="3">
        <v>6</v>
      </c>
      <c r="L13" s="3">
        <v>15</v>
      </c>
      <c r="M13" s="3">
        <v>0</v>
      </c>
      <c r="N13" s="3">
        <v>0</v>
      </c>
    </row>
    <row r="14" spans="1:14">
      <c r="A14" s="5" t="s">
        <v>252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3" t="s">
        <v>9</v>
      </c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</row>
    <row r="16" spans="1:14">
      <c r="A16" s="4">
        <v>1</v>
      </c>
      <c r="B16" t="s">
        <v>1717</v>
      </c>
      <c r="C16" s="4">
        <v>30401061</v>
      </c>
      <c r="D16" t="s">
        <v>1709</v>
      </c>
      <c r="E16" t="s">
        <v>17</v>
      </c>
      <c r="F16" t="s">
        <v>1718</v>
      </c>
      <c r="G16" s="4">
        <v>16</v>
      </c>
      <c r="H16" s="4">
        <v>252</v>
      </c>
      <c r="I16" s="4">
        <v>47</v>
      </c>
      <c r="J16" s="4">
        <v>48</v>
      </c>
      <c r="K16" s="4">
        <v>20</v>
      </c>
      <c r="L16" s="4">
        <v>45</v>
      </c>
      <c r="M16" s="4">
        <v>1</v>
      </c>
      <c r="N16" s="4">
        <v>1</v>
      </c>
    </row>
    <row r="17" spans="1:14">
      <c r="A17" s="4">
        <v>2</v>
      </c>
      <c r="B17" t="s">
        <v>1719</v>
      </c>
      <c r="C17" s="4">
        <v>30407424</v>
      </c>
      <c r="D17" t="s">
        <v>1709</v>
      </c>
      <c r="E17" t="s">
        <v>20</v>
      </c>
      <c r="F17" t="s">
        <v>1720</v>
      </c>
      <c r="G17" s="4">
        <v>7</v>
      </c>
      <c r="H17" s="4">
        <v>31</v>
      </c>
      <c r="I17" s="4">
        <v>13</v>
      </c>
      <c r="J17" s="4">
        <v>6</v>
      </c>
      <c r="K17" s="4">
        <v>4</v>
      </c>
      <c r="L17" s="4">
        <v>12</v>
      </c>
      <c r="M17" s="4">
        <v>0</v>
      </c>
      <c r="N17" s="4">
        <v>1</v>
      </c>
    </row>
    <row r="18" spans="1:14">
      <c r="A18" s="3"/>
      <c r="B18" s="3"/>
      <c r="C18" s="3"/>
      <c r="D18" s="3"/>
      <c r="E18" s="3"/>
      <c r="F18" s="3" t="s">
        <v>53</v>
      </c>
      <c r="G18" s="3">
        <v>23</v>
      </c>
      <c r="H18" s="3">
        <v>283</v>
      </c>
      <c r="I18" s="3">
        <v>60</v>
      </c>
      <c r="J18" s="3">
        <v>54</v>
      </c>
      <c r="K18" s="3">
        <v>24</v>
      </c>
      <c r="L18" s="3">
        <v>57</v>
      </c>
      <c r="M18" s="3">
        <v>1</v>
      </c>
      <c r="N18" s="3">
        <v>2</v>
      </c>
    </row>
    <row r="19" spans="1:14">
      <c r="A19" s="5" t="s">
        <v>310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  <c r="M20" s="3" t="s">
        <v>13</v>
      </c>
      <c r="N20" s="3" t="s">
        <v>14</v>
      </c>
    </row>
    <row r="21" spans="1:14">
      <c r="A21" s="4">
        <v>1</v>
      </c>
      <c r="B21" t="s">
        <v>1721</v>
      </c>
      <c r="C21" s="4">
        <v>69967615</v>
      </c>
      <c r="D21" t="s">
        <v>1709</v>
      </c>
      <c r="E21" t="s">
        <v>20</v>
      </c>
      <c r="F21" t="s">
        <v>1722</v>
      </c>
      <c r="G21" s="4">
        <v>1</v>
      </c>
      <c r="H21" s="4">
        <v>30</v>
      </c>
      <c r="I21" s="4">
        <v>9</v>
      </c>
      <c r="J21" s="4">
        <v>6</v>
      </c>
      <c r="K21" s="4">
        <v>5</v>
      </c>
      <c r="L21" s="4">
        <v>6</v>
      </c>
      <c r="M21" s="4">
        <v>0</v>
      </c>
      <c r="N21" s="4">
        <v>1</v>
      </c>
    </row>
    <row r="22" spans="1:14">
      <c r="A22" s="3"/>
      <c r="B22" s="3"/>
      <c r="C22" s="3"/>
      <c r="D22" s="3"/>
      <c r="E22" s="3"/>
      <c r="F22" s="3" t="s">
        <v>53</v>
      </c>
      <c r="G22" s="3">
        <v>1</v>
      </c>
      <c r="H22" s="3">
        <v>30</v>
      </c>
      <c r="I22" s="3">
        <v>9</v>
      </c>
      <c r="J22" s="3">
        <v>6</v>
      </c>
      <c r="K22" s="3">
        <v>5</v>
      </c>
      <c r="L22" s="3">
        <v>6</v>
      </c>
      <c r="M22" s="3">
        <v>0</v>
      </c>
      <c r="N22" s="3">
        <v>1</v>
      </c>
    </row>
    <row r="23" spans="1:14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3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</row>
    <row r="25" spans="1:14">
      <c r="A25" s="4">
        <v>1</v>
      </c>
      <c r="B25" t="s">
        <v>1723</v>
      </c>
      <c r="C25" s="4">
        <v>69753985</v>
      </c>
      <c r="D25" t="s">
        <v>1709</v>
      </c>
      <c r="E25" t="s">
        <v>20</v>
      </c>
      <c r="F25" t="s">
        <v>1724</v>
      </c>
      <c r="G25" s="4">
        <v>14</v>
      </c>
      <c r="H25" s="4">
        <v>65</v>
      </c>
      <c r="I25" s="4">
        <v>21</v>
      </c>
      <c r="J25" s="4">
        <v>10</v>
      </c>
      <c r="K25" s="4">
        <v>8</v>
      </c>
      <c r="L25" s="4">
        <v>14</v>
      </c>
      <c r="M25" s="4">
        <v>0</v>
      </c>
      <c r="N25" s="4">
        <v>0</v>
      </c>
    </row>
    <row r="26" spans="1:14">
      <c r="A26" s="3"/>
      <c r="B26" s="3"/>
      <c r="C26" s="3"/>
      <c r="D26" s="3"/>
      <c r="E26" s="3"/>
      <c r="F26" s="3" t="s">
        <v>53</v>
      </c>
      <c r="G26" s="3">
        <v>14</v>
      </c>
      <c r="H26" s="3">
        <v>65</v>
      </c>
      <c r="I26" s="3">
        <v>21</v>
      </c>
      <c r="J26" s="3">
        <v>10</v>
      </c>
      <c r="K26" s="3">
        <v>8</v>
      </c>
      <c r="L26" s="3">
        <v>14</v>
      </c>
      <c r="M26" s="3">
        <v>0</v>
      </c>
      <c r="N26" s="3">
        <v>0</v>
      </c>
    </row>
    <row r="27" spans="1:14">
      <c r="A27" s="5" t="s">
        <v>398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8</v>
      </c>
      <c r="I28" s="3" t="s">
        <v>9</v>
      </c>
      <c r="J28" s="3" t="s">
        <v>10</v>
      </c>
      <c r="K28" s="3" t="s">
        <v>11</v>
      </c>
      <c r="L28" s="3" t="s">
        <v>12</v>
      </c>
      <c r="M28" s="3" t="s">
        <v>13</v>
      </c>
      <c r="N28" s="3" t="s">
        <v>14</v>
      </c>
    </row>
    <row r="29" spans="1:14">
      <c r="A29" s="4">
        <v>1</v>
      </c>
      <c r="B29" t="s">
        <v>1725</v>
      </c>
      <c r="C29" s="4">
        <v>70010498</v>
      </c>
      <c r="D29" t="s">
        <v>1709</v>
      </c>
      <c r="E29" t="s">
        <v>17</v>
      </c>
      <c r="F29" t="s">
        <v>1726</v>
      </c>
      <c r="G29" s="4">
        <v>26</v>
      </c>
      <c r="H29" s="4">
        <v>163</v>
      </c>
      <c r="I29" s="4">
        <v>35</v>
      </c>
      <c r="J29" s="4">
        <v>34</v>
      </c>
      <c r="K29" s="4">
        <v>10</v>
      </c>
      <c r="L29" s="4">
        <v>27</v>
      </c>
      <c r="M29" s="4">
        <v>0</v>
      </c>
      <c r="N29" s="4">
        <v>1</v>
      </c>
    </row>
    <row r="30" spans="1:14">
      <c r="A30" s="4">
        <v>2</v>
      </c>
      <c r="B30" t="s">
        <v>1727</v>
      </c>
      <c r="C30" s="4">
        <v>69947996</v>
      </c>
      <c r="D30" t="s">
        <v>1709</v>
      </c>
      <c r="E30" t="s">
        <v>20</v>
      </c>
      <c r="F30" t="s">
        <v>1728</v>
      </c>
      <c r="G30" s="4">
        <v>1</v>
      </c>
      <c r="H30" s="4">
        <v>24</v>
      </c>
      <c r="I30" s="4">
        <v>11</v>
      </c>
      <c r="J30" s="4">
        <v>3</v>
      </c>
      <c r="K30" s="4">
        <v>2</v>
      </c>
      <c r="L30" s="4">
        <v>4</v>
      </c>
      <c r="M30" s="4">
        <v>0</v>
      </c>
      <c r="N30" s="4">
        <v>0</v>
      </c>
    </row>
    <row r="31" spans="1:14">
      <c r="A31" s="4">
        <v>3</v>
      </c>
      <c r="B31" t="s">
        <v>1729</v>
      </c>
      <c r="C31" s="4">
        <v>30405644</v>
      </c>
      <c r="D31" t="s">
        <v>1709</v>
      </c>
      <c r="E31" t="s">
        <v>20</v>
      </c>
      <c r="F31" t="s">
        <v>1730</v>
      </c>
      <c r="G31" s="4">
        <v>27</v>
      </c>
      <c r="H31" s="4">
        <v>82</v>
      </c>
      <c r="I31" s="4">
        <v>13</v>
      </c>
      <c r="J31" s="4">
        <v>16</v>
      </c>
      <c r="K31" s="4">
        <v>8</v>
      </c>
      <c r="L31" s="4">
        <v>14</v>
      </c>
      <c r="M31" s="4">
        <v>0</v>
      </c>
      <c r="N31" s="4">
        <v>0</v>
      </c>
    </row>
    <row r="32" spans="1:14">
      <c r="A32" s="3"/>
      <c r="B32" s="3"/>
      <c r="C32" s="3"/>
      <c r="D32" s="3"/>
      <c r="E32" s="3"/>
      <c r="F32" s="3" t="s">
        <v>53</v>
      </c>
      <c r="G32" s="3">
        <v>54</v>
      </c>
      <c r="H32" s="3">
        <v>269</v>
      </c>
      <c r="I32" s="3">
        <v>59</v>
      </c>
      <c r="J32" s="3">
        <v>53</v>
      </c>
      <c r="K32" s="3">
        <v>20</v>
      </c>
      <c r="L32" s="3">
        <v>45</v>
      </c>
      <c r="M32" s="3">
        <v>0</v>
      </c>
      <c r="N32" s="3">
        <v>1</v>
      </c>
    </row>
    <row r="33" spans="4:14">
      <c r="D33" s="6"/>
      <c r="E33" s="6"/>
      <c r="F33" s="7" t="s">
        <v>441</v>
      </c>
      <c r="G33" s="8">
        <f t="shared" ref="G33:N33" si="0">G32+G26+G22+G18+G13+G8+G4</f>
        <v>120</v>
      </c>
      <c r="H33" s="8">
        <f t="shared" si="0"/>
        <v>826</v>
      </c>
      <c r="I33" s="8">
        <f t="shared" si="0"/>
        <v>193</v>
      </c>
      <c r="J33" s="8">
        <f t="shared" si="0"/>
        <v>146</v>
      </c>
      <c r="K33" s="8">
        <f t="shared" si="0"/>
        <v>69</v>
      </c>
      <c r="L33" s="8">
        <f t="shared" si="0"/>
        <v>150</v>
      </c>
      <c r="M33" s="8">
        <f t="shared" si="0"/>
        <v>1</v>
      </c>
      <c r="N33" s="8">
        <f t="shared" si="0"/>
        <v>4</v>
      </c>
    </row>
    <row r="34" spans="4:14">
      <c r="D34" s="9" t="s">
        <v>17</v>
      </c>
      <c r="E34" s="10">
        <f>COUNTIF(E2:E31,"Negeri")</f>
        <v>2</v>
      </c>
      <c r="F34" s="10"/>
      <c r="G34" s="10">
        <f>SUMIF($E$2:$E$31,"Negeri",G2:G32)</f>
        <v>42</v>
      </c>
      <c r="H34" s="10">
        <f>SUMIF($E$2:$E$31,"Negeri",H2:H32)</f>
        <v>415</v>
      </c>
      <c r="I34" s="10">
        <f>SUMIF($E$2:$E$31,"Negeri",I2:I32)</f>
        <v>82</v>
      </c>
      <c r="J34" s="10">
        <f>SUMIF($E$2:$E$31,"Negeri",J2:J32)</f>
        <v>82</v>
      </c>
      <c r="K34" s="10">
        <f>SUMIF($E$2:$E$31,"Negeri",K2:K32)</f>
        <v>30</v>
      </c>
      <c r="L34" s="10">
        <f>SUMIF($E$2:$E$31,"Negeri",L2:L32)</f>
        <v>72</v>
      </c>
      <c r="M34" s="10">
        <f>SUMIF($E$2:$E$31,"Negeri",M2:M32)</f>
        <v>1</v>
      </c>
      <c r="N34" s="10">
        <f>SUMIF($E$2:$E$31,"Negeri",N2:N32)</f>
        <v>2</v>
      </c>
    </row>
    <row r="35" spans="4:14">
      <c r="D35" s="9" t="s">
        <v>20</v>
      </c>
      <c r="E35" s="10">
        <f>COUNTIF(E2:E31,"Swasta")</f>
        <v>9</v>
      </c>
      <c r="F35" s="10"/>
      <c r="G35" s="10">
        <f>SUMIF($E$2:$E$31,"Swasta",G2:G31)</f>
        <v>78</v>
      </c>
      <c r="H35" s="10">
        <f>SUMIF($E$2:$E$31,"Swasta",H2:H31)</f>
        <v>411</v>
      </c>
      <c r="I35" s="10">
        <f>SUMIF($E$2:$E$31,"Swasta",I2:I31)</f>
        <v>111</v>
      </c>
      <c r="J35" s="10">
        <f>SUMIF($E$2:$E$31,"Swasta",J2:J31)</f>
        <v>64</v>
      </c>
      <c r="K35" s="10">
        <f>SUMIF($E$2:$E$31,"Swasta",K2:K31)</f>
        <v>39</v>
      </c>
      <c r="L35" s="10">
        <f>SUMIF($E$2:$E$31,"Swasta",L2:L31)</f>
        <v>78</v>
      </c>
      <c r="M35" s="10">
        <f>SUMIF($E$2:$E$31,"Swasta",M2:M31)</f>
        <v>0</v>
      </c>
      <c r="N35" s="10">
        <f>SUMIF($E$2:$E$31,"Swasta",N2:N31)</f>
        <v>2</v>
      </c>
    </row>
  </sheetData>
  <mergeCells count="7">
    <mergeCell ref="A1:N1"/>
    <mergeCell ref="A5:N5"/>
    <mergeCell ref="A9:N9"/>
    <mergeCell ref="A14:N14"/>
    <mergeCell ref="A19:N19"/>
    <mergeCell ref="A23:N23"/>
    <mergeCell ref="A27:N27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1"/>
  <sheetViews>
    <sheetView topLeftCell="A196" workbookViewId="0">
      <selection activeCell="H206" sqref="H206"/>
    </sheetView>
  </sheetViews>
  <sheetFormatPr defaultColWidth="8.50909090909091" defaultRowHeight="14.5"/>
  <cols>
    <col min="1" max="1" width="6.50909090909091" customWidth="1"/>
    <col min="2" max="2" width="28.6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442</v>
      </c>
      <c r="C3" s="4">
        <v>69921167</v>
      </c>
      <c r="D3" t="s">
        <v>443</v>
      </c>
      <c r="E3" t="s">
        <v>20</v>
      </c>
      <c r="F3" t="s">
        <v>29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4">
      <c r="A4" s="4">
        <v>2</v>
      </c>
      <c r="B4" t="s">
        <v>444</v>
      </c>
      <c r="C4" s="4">
        <v>69933198</v>
      </c>
      <c r="D4" t="s">
        <v>443</v>
      </c>
      <c r="E4" t="s">
        <v>20</v>
      </c>
      <c r="F4" t="s">
        <v>29</v>
      </c>
      <c r="G4" s="4">
        <v>0</v>
      </c>
      <c r="H4" s="4">
        <v>0</v>
      </c>
      <c r="I4" s="4">
        <v>0</v>
      </c>
      <c r="J4" s="4">
        <v>1</v>
      </c>
      <c r="K4" s="4">
        <v>1</v>
      </c>
      <c r="L4" s="4">
        <v>0</v>
      </c>
      <c r="M4" s="4">
        <v>0</v>
      </c>
      <c r="N4" s="4">
        <v>0</v>
      </c>
    </row>
    <row r="5" spans="1:14">
      <c r="A5" s="4">
        <v>3</v>
      </c>
      <c r="B5" t="s">
        <v>445</v>
      </c>
      <c r="C5" s="4">
        <v>69940599</v>
      </c>
      <c r="D5" t="s">
        <v>443</v>
      </c>
      <c r="E5" t="s">
        <v>20</v>
      </c>
      <c r="F5" t="s">
        <v>446</v>
      </c>
      <c r="G5" s="4">
        <v>4</v>
      </c>
      <c r="H5" s="4">
        <v>22</v>
      </c>
      <c r="I5" s="4">
        <v>2</v>
      </c>
      <c r="J5" s="4">
        <v>3</v>
      </c>
      <c r="K5" s="4">
        <v>1</v>
      </c>
      <c r="L5" s="4">
        <v>2</v>
      </c>
      <c r="M5" s="4">
        <v>0</v>
      </c>
      <c r="N5" s="4">
        <v>0</v>
      </c>
    </row>
    <row r="6" spans="1:14">
      <c r="A6" s="4">
        <v>4</v>
      </c>
      <c r="B6" t="s">
        <v>447</v>
      </c>
      <c r="C6" s="4">
        <v>69943116</v>
      </c>
      <c r="D6" t="s">
        <v>443</v>
      </c>
      <c r="E6" t="s">
        <v>20</v>
      </c>
      <c r="F6" t="s">
        <v>29</v>
      </c>
      <c r="G6" s="4">
        <v>1</v>
      </c>
      <c r="H6" s="4">
        <v>16</v>
      </c>
      <c r="I6" s="4">
        <v>2</v>
      </c>
      <c r="J6" s="4">
        <v>2</v>
      </c>
      <c r="K6" s="4">
        <v>1</v>
      </c>
      <c r="L6" s="4">
        <v>3</v>
      </c>
      <c r="M6" s="4">
        <v>0</v>
      </c>
      <c r="N6" s="4">
        <v>0</v>
      </c>
    </row>
    <row r="7" spans="1:14">
      <c r="A7" s="4">
        <v>5</v>
      </c>
      <c r="B7" t="s">
        <v>448</v>
      </c>
      <c r="C7" s="4">
        <v>69921935</v>
      </c>
      <c r="D7" t="s">
        <v>443</v>
      </c>
      <c r="E7" t="s">
        <v>20</v>
      </c>
      <c r="F7" t="s">
        <v>29</v>
      </c>
      <c r="G7" s="4">
        <v>1</v>
      </c>
      <c r="H7" s="4">
        <v>26</v>
      </c>
      <c r="I7" s="4">
        <v>2</v>
      </c>
      <c r="J7" s="4">
        <v>4</v>
      </c>
      <c r="K7" s="4">
        <v>1</v>
      </c>
      <c r="L7" s="4">
        <v>2</v>
      </c>
      <c r="M7" s="4">
        <v>0</v>
      </c>
      <c r="N7" s="4">
        <v>0</v>
      </c>
    </row>
    <row r="8" spans="1:14">
      <c r="A8" s="4">
        <v>6</v>
      </c>
      <c r="B8" t="s">
        <v>449</v>
      </c>
      <c r="C8" s="4">
        <v>69915068</v>
      </c>
      <c r="D8" t="s">
        <v>443</v>
      </c>
      <c r="E8" t="s">
        <v>20</v>
      </c>
      <c r="F8" t="s">
        <v>450</v>
      </c>
      <c r="G8" s="4">
        <v>9</v>
      </c>
      <c r="H8" s="4">
        <v>23</v>
      </c>
      <c r="I8" s="4">
        <v>4</v>
      </c>
      <c r="J8" s="4">
        <v>4</v>
      </c>
      <c r="K8" s="4">
        <v>2</v>
      </c>
      <c r="L8" s="4">
        <v>4</v>
      </c>
      <c r="M8" s="4">
        <v>0</v>
      </c>
      <c r="N8" s="4">
        <v>0</v>
      </c>
    </row>
    <row r="9" spans="1:14">
      <c r="A9" s="4">
        <v>7</v>
      </c>
      <c r="B9" t="s">
        <v>451</v>
      </c>
      <c r="C9" s="4">
        <v>69921955</v>
      </c>
      <c r="D9" t="s">
        <v>443</v>
      </c>
      <c r="E9" t="s">
        <v>20</v>
      </c>
      <c r="F9" t="s">
        <v>452</v>
      </c>
      <c r="G9" s="4">
        <v>1</v>
      </c>
      <c r="H9" s="4">
        <v>27</v>
      </c>
      <c r="I9" s="4">
        <v>2</v>
      </c>
      <c r="J9" s="4">
        <v>2</v>
      </c>
      <c r="K9" s="4">
        <v>1</v>
      </c>
      <c r="L9" s="4">
        <v>3</v>
      </c>
      <c r="M9" s="4">
        <v>0</v>
      </c>
      <c r="N9" s="4">
        <v>1</v>
      </c>
    </row>
    <row r="10" spans="1:14">
      <c r="A10" s="4">
        <v>8</v>
      </c>
      <c r="B10" t="s">
        <v>453</v>
      </c>
      <c r="C10" s="4">
        <v>69911981</v>
      </c>
      <c r="D10" t="s">
        <v>443</v>
      </c>
      <c r="E10" t="s">
        <v>20</v>
      </c>
      <c r="F10" t="s">
        <v>454</v>
      </c>
      <c r="G10" s="4">
        <v>4</v>
      </c>
      <c r="H10" s="4">
        <v>47</v>
      </c>
      <c r="I10" s="4">
        <v>3</v>
      </c>
      <c r="J10" s="4">
        <v>2</v>
      </c>
      <c r="K10" s="4">
        <v>1</v>
      </c>
      <c r="L10" s="4">
        <v>3</v>
      </c>
      <c r="M10" s="4">
        <v>0</v>
      </c>
      <c r="N10" s="4">
        <v>0</v>
      </c>
    </row>
    <row r="11" spans="1:14">
      <c r="A11" s="4">
        <v>9</v>
      </c>
      <c r="B11" t="s">
        <v>455</v>
      </c>
      <c r="C11" s="4">
        <v>69911420</v>
      </c>
      <c r="D11" t="s">
        <v>443</v>
      </c>
      <c r="E11" t="s">
        <v>20</v>
      </c>
      <c r="F11" t="s">
        <v>456</v>
      </c>
      <c r="G11" s="4">
        <v>1</v>
      </c>
      <c r="H11" s="4">
        <v>15</v>
      </c>
      <c r="I11" s="4">
        <v>1</v>
      </c>
      <c r="J11" s="4">
        <v>1</v>
      </c>
      <c r="K11" s="4">
        <v>1</v>
      </c>
      <c r="L11" s="4">
        <v>1</v>
      </c>
      <c r="M11" s="4">
        <v>0</v>
      </c>
      <c r="N11" s="4">
        <v>0</v>
      </c>
    </row>
    <row r="12" spans="1:14">
      <c r="A12" s="4">
        <v>10</v>
      </c>
      <c r="B12" t="s">
        <v>457</v>
      </c>
      <c r="C12" s="4">
        <v>69971029</v>
      </c>
      <c r="D12" t="s">
        <v>443</v>
      </c>
      <c r="E12" t="s">
        <v>20</v>
      </c>
      <c r="F12" t="s">
        <v>458</v>
      </c>
      <c r="G12" s="4">
        <v>6</v>
      </c>
      <c r="H12" s="4">
        <v>36</v>
      </c>
      <c r="I12" s="4">
        <v>2</v>
      </c>
      <c r="J12" s="4">
        <v>1</v>
      </c>
      <c r="K12" s="4">
        <v>1</v>
      </c>
      <c r="L12" s="4">
        <v>2</v>
      </c>
      <c r="M12" s="4">
        <v>0</v>
      </c>
      <c r="N12" s="4">
        <v>0</v>
      </c>
    </row>
    <row r="13" spans="1:14">
      <c r="A13" s="4">
        <v>11</v>
      </c>
      <c r="B13" t="s">
        <v>459</v>
      </c>
      <c r="C13" s="4">
        <v>69905338</v>
      </c>
      <c r="D13" t="s">
        <v>443</v>
      </c>
      <c r="E13" t="s">
        <v>20</v>
      </c>
      <c r="F13" t="s">
        <v>460</v>
      </c>
      <c r="G13" s="4">
        <v>10</v>
      </c>
      <c r="H13" s="4">
        <v>13</v>
      </c>
      <c r="I13" s="4">
        <v>1</v>
      </c>
      <c r="J13" s="4">
        <v>2</v>
      </c>
      <c r="K13" s="4">
        <v>0</v>
      </c>
      <c r="L13" s="4">
        <v>1</v>
      </c>
      <c r="M13" s="4">
        <v>0</v>
      </c>
      <c r="N13" s="4">
        <v>1</v>
      </c>
    </row>
    <row r="14" spans="1:14">
      <c r="A14" s="4">
        <v>12</v>
      </c>
      <c r="B14" t="s">
        <v>461</v>
      </c>
      <c r="C14" s="4">
        <v>69905327</v>
      </c>
      <c r="D14" t="s">
        <v>443</v>
      </c>
      <c r="E14" t="s">
        <v>20</v>
      </c>
      <c r="F14" t="s">
        <v>462</v>
      </c>
      <c r="G14" s="4">
        <v>3</v>
      </c>
      <c r="H14" s="4">
        <v>35</v>
      </c>
      <c r="I14" s="4">
        <v>2</v>
      </c>
      <c r="J14" s="4">
        <v>2</v>
      </c>
      <c r="K14" s="4">
        <v>1</v>
      </c>
      <c r="L14" s="4">
        <v>2</v>
      </c>
      <c r="M14" s="4">
        <v>0</v>
      </c>
      <c r="N14" s="4">
        <v>0</v>
      </c>
    </row>
    <row r="15" spans="1:14">
      <c r="A15" s="4">
        <v>13</v>
      </c>
      <c r="B15" t="s">
        <v>463</v>
      </c>
      <c r="C15" s="4">
        <v>69915060</v>
      </c>
      <c r="D15" t="s">
        <v>443</v>
      </c>
      <c r="E15" t="s">
        <v>20</v>
      </c>
      <c r="F15" t="s">
        <v>464</v>
      </c>
      <c r="G15" s="4">
        <v>1</v>
      </c>
      <c r="H15" s="4">
        <v>6</v>
      </c>
      <c r="I15" s="4">
        <v>1</v>
      </c>
      <c r="J15" s="4">
        <v>2</v>
      </c>
      <c r="K15" s="4">
        <v>1</v>
      </c>
      <c r="L15" s="4">
        <v>2</v>
      </c>
      <c r="M15" s="4">
        <v>0</v>
      </c>
      <c r="N15" s="4">
        <v>0</v>
      </c>
    </row>
    <row r="16" spans="1:14">
      <c r="A16" s="4">
        <v>14</v>
      </c>
      <c r="B16" t="s">
        <v>465</v>
      </c>
      <c r="C16" s="4">
        <v>69840780</v>
      </c>
      <c r="D16" t="s">
        <v>443</v>
      </c>
      <c r="E16" t="s">
        <v>20</v>
      </c>
      <c r="F16" t="s">
        <v>29</v>
      </c>
      <c r="G16" s="4">
        <v>1</v>
      </c>
      <c r="H16" s="4">
        <v>24</v>
      </c>
      <c r="I16" s="4">
        <v>2</v>
      </c>
      <c r="J16" s="4">
        <v>3</v>
      </c>
      <c r="K16" s="4">
        <v>1</v>
      </c>
      <c r="L16" s="4">
        <v>2</v>
      </c>
      <c r="M16" s="4">
        <v>0</v>
      </c>
      <c r="N16" s="4">
        <v>0</v>
      </c>
    </row>
    <row r="17" spans="1:14">
      <c r="A17" s="4">
        <v>15</v>
      </c>
      <c r="B17" t="s">
        <v>466</v>
      </c>
      <c r="C17" s="4">
        <v>69919755</v>
      </c>
      <c r="D17" t="s">
        <v>443</v>
      </c>
      <c r="E17" t="s">
        <v>20</v>
      </c>
      <c r="F17" t="s">
        <v>467</v>
      </c>
      <c r="G17" s="4">
        <v>3</v>
      </c>
      <c r="H17" s="4">
        <v>10</v>
      </c>
      <c r="I17" s="4">
        <v>2</v>
      </c>
      <c r="J17" s="4">
        <v>2</v>
      </c>
      <c r="K17" s="4">
        <v>0</v>
      </c>
      <c r="L17" s="4">
        <v>2</v>
      </c>
      <c r="M17" s="4">
        <v>0</v>
      </c>
      <c r="N17" s="4">
        <v>0</v>
      </c>
    </row>
    <row r="18" spans="1:14">
      <c r="A18" s="4">
        <v>16</v>
      </c>
      <c r="B18" t="s">
        <v>468</v>
      </c>
      <c r="C18" s="4">
        <v>69921947</v>
      </c>
      <c r="D18" t="s">
        <v>443</v>
      </c>
      <c r="E18" t="s">
        <v>20</v>
      </c>
      <c r="F18" t="s">
        <v>469</v>
      </c>
      <c r="G18" s="4">
        <v>5</v>
      </c>
      <c r="H18" s="4">
        <v>7</v>
      </c>
      <c r="I18" s="4">
        <v>1</v>
      </c>
      <c r="J18" s="4">
        <v>2</v>
      </c>
      <c r="K18" s="4">
        <v>0</v>
      </c>
      <c r="L18" s="4">
        <v>3</v>
      </c>
      <c r="M18" s="4">
        <v>0</v>
      </c>
      <c r="N18" s="4">
        <v>0</v>
      </c>
    </row>
    <row r="19" spans="1:14">
      <c r="A19" s="4">
        <v>17</v>
      </c>
      <c r="B19" t="s">
        <v>470</v>
      </c>
      <c r="C19" s="4">
        <v>70000991</v>
      </c>
      <c r="D19" t="s">
        <v>443</v>
      </c>
      <c r="E19" t="s">
        <v>20</v>
      </c>
      <c r="F19" t="s">
        <v>471</v>
      </c>
      <c r="G19" s="4">
        <v>1</v>
      </c>
      <c r="H19" s="4">
        <v>19</v>
      </c>
      <c r="I19" s="4">
        <v>2</v>
      </c>
      <c r="J19" s="4">
        <v>2</v>
      </c>
      <c r="K19" s="4">
        <v>2</v>
      </c>
      <c r="L19" s="4">
        <v>2</v>
      </c>
      <c r="M19" s="4">
        <v>0</v>
      </c>
      <c r="N19" s="4">
        <v>0</v>
      </c>
    </row>
    <row r="20" spans="1:14">
      <c r="A20" s="3"/>
      <c r="B20" s="3"/>
      <c r="C20" s="3"/>
      <c r="D20" s="3"/>
      <c r="E20" s="3"/>
      <c r="F20" s="3" t="s">
        <v>53</v>
      </c>
      <c r="G20" s="3">
        <v>51</v>
      </c>
      <c r="H20" s="3">
        <v>326</v>
      </c>
      <c r="I20" s="3">
        <v>29</v>
      </c>
      <c r="J20" s="3">
        <v>35</v>
      </c>
      <c r="K20" s="3">
        <v>15</v>
      </c>
      <c r="L20" s="3">
        <v>34</v>
      </c>
      <c r="M20" s="3">
        <v>0</v>
      </c>
      <c r="N20" s="3">
        <v>2</v>
      </c>
    </row>
    <row r="21" spans="1:14">
      <c r="A21" s="31" t="s">
        <v>54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  <c r="K22" s="3" t="s">
        <v>11</v>
      </c>
      <c r="L22" s="3" t="s">
        <v>12</v>
      </c>
      <c r="M22" s="3" t="s">
        <v>13</v>
      </c>
      <c r="N22" s="3" t="s">
        <v>14</v>
      </c>
    </row>
    <row r="23" spans="1:14">
      <c r="A23" s="4">
        <v>1</v>
      </c>
      <c r="B23" t="s">
        <v>472</v>
      </c>
      <c r="C23" s="4">
        <v>70000315</v>
      </c>
      <c r="D23" t="s">
        <v>443</v>
      </c>
      <c r="E23" t="s">
        <v>20</v>
      </c>
      <c r="F23" t="s">
        <v>29</v>
      </c>
      <c r="G23" s="4">
        <v>1</v>
      </c>
      <c r="H23" s="4">
        <v>16</v>
      </c>
      <c r="I23" s="4">
        <v>2</v>
      </c>
      <c r="J23" s="4">
        <v>1</v>
      </c>
      <c r="K23" s="4">
        <v>1</v>
      </c>
      <c r="L23" s="4">
        <v>2</v>
      </c>
      <c r="M23" s="4">
        <v>0</v>
      </c>
      <c r="N23" s="4">
        <v>0</v>
      </c>
    </row>
    <row r="24" spans="1:14">
      <c r="A24" s="4">
        <v>2</v>
      </c>
      <c r="B24" t="s">
        <v>473</v>
      </c>
      <c r="C24" s="4">
        <v>69840762</v>
      </c>
      <c r="D24" t="s">
        <v>443</v>
      </c>
      <c r="E24" t="s">
        <v>20</v>
      </c>
      <c r="F24" t="s">
        <v>474</v>
      </c>
      <c r="G24" s="4">
        <v>1</v>
      </c>
      <c r="H24" s="4">
        <v>31</v>
      </c>
      <c r="I24" s="4">
        <v>2</v>
      </c>
      <c r="J24" s="4">
        <v>2</v>
      </c>
      <c r="K24" s="4">
        <v>1</v>
      </c>
      <c r="L24" s="4">
        <v>4</v>
      </c>
      <c r="M24" s="4">
        <v>0</v>
      </c>
      <c r="N24" s="4">
        <v>0</v>
      </c>
    </row>
    <row r="25" spans="1:14">
      <c r="A25" s="4">
        <v>3</v>
      </c>
      <c r="B25" t="s">
        <v>475</v>
      </c>
      <c r="C25" s="4">
        <v>69933205</v>
      </c>
      <c r="D25" t="s">
        <v>443</v>
      </c>
      <c r="E25" t="s">
        <v>20</v>
      </c>
      <c r="F25" t="s">
        <v>476</v>
      </c>
      <c r="G25" s="4">
        <v>3</v>
      </c>
      <c r="H25" s="4">
        <v>12</v>
      </c>
      <c r="I25" s="4">
        <v>2</v>
      </c>
      <c r="J25" s="4">
        <v>2</v>
      </c>
      <c r="K25" s="4">
        <v>1</v>
      </c>
      <c r="L25" s="4">
        <v>2</v>
      </c>
      <c r="M25" s="4">
        <v>0</v>
      </c>
      <c r="N25" s="4">
        <v>0</v>
      </c>
    </row>
    <row r="26" spans="1:14">
      <c r="A26" s="4">
        <v>4</v>
      </c>
      <c r="B26" t="s">
        <v>477</v>
      </c>
      <c r="C26" s="4">
        <v>69840763</v>
      </c>
      <c r="D26" t="s">
        <v>443</v>
      </c>
      <c r="E26" t="s">
        <v>20</v>
      </c>
      <c r="F26" t="s">
        <v>478</v>
      </c>
      <c r="G26" s="4">
        <v>3</v>
      </c>
      <c r="H26" s="4">
        <v>141</v>
      </c>
      <c r="I26" s="4">
        <v>8</v>
      </c>
      <c r="J26" s="4">
        <v>7</v>
      </c>
      <c r="K26" s="4">
        <v>1</v>
      </c>
      <c r="L26" s="4">
        <v>3</v>
      </c>
      <c r="M26" s="4">
        <v>0</v>
      </c>
      <c r="N26" s="4">
        <v>0</v>
      </c>
    </row>
    <row r="27" spans="1:14">
      <c r="A27" s="4">
        <v>5</v>
      </c>
      <c r="B27" t="s">
        <v>479</v>
      </c>
      <c r="C27" s="4">
        <v>70030293</v>
      </c>
      <c r="D27" t="s">
        <v>443</v>
      </c>
      <c r="E27" t="s">
        <v>20</v>
      </c>
      <c r="F27" t="s">
        <v>480</v>
      </c>
      <c r="G27" s="4">
        <v>1</v>
      </c>
      <c r="H27" s="4">
        <v>7</v>
      </c>
      <c r="I27" s="4">
        <v>1</v>
      </c>
      <c r="J27" s="4">
        <v>1</v>
      </c>
      <c r="K27" s="4">
        <v>2</v>
      </c>
      <c r="L27" s="4">
        <v>2</v>
      </c>
      <c r="M27" s="4">
        <v>0</v>
      </c>
      <c r="N27" s="4">
        <v>0</v>
      </c>
    </row>
    <row r="28" spans="1:14">
      <c r="A28" s="4">
        <v>6</v>
      </c>
      <c r="B28" t="s">
        <v>481</v>
      </c>
      <c r="C28" s="4">
        <v>69911753</v>
      </c>
      <c r="D28" t="s">
        <v>443</v>
      </c>
      <c r="E28" t="s">
        <v>20</v>
      </c>
      <c r="F28" t="s">
        <v>482</v>
      </c>
      <c r="G28" s="4">
        <v>1</v>
      </c>
      <c r="H28" s="4">
        <v>13</v>
      </c>
      <c r="I28" s="4">
        <v>2</v>
      </c>
      <c r="J28" s="4">
        <v>1</v>
      </c>
      <c r="K28" s="4">
        <v>1</v>
      </c>
      <c r="L28" s="4">
        <v>3</v>
      </c>
      <c r="M28" s="4">
        <v>0</v>
      </c>
      <c r="N28" s="4">
        <v>0</v>
      </c>
    </row>
    <row r="29" spans="1:14">
      <c r="A29" s="4">
        <v>7</v>
      </c>
      <c r="B29" t="s">
        <v>483</v>
      </c>
      <c r="C29" s="4">
        <v>69933202</v>
      </c>
      <c r="D29" t="s">
        <v>443</v>
      </c>
      <c r="E29" t="s">
        <v>20</v>
      </c>
      <c r="F29" t="s">
        <v>29</v>
      </c>
      <c r="G29" s="4">
        <v>1</v>
      </c>
      <c r="H29" s="4">
        <v>34</v>
      </c>
      <c r="I29" s="4">
        <v>3</v>
      </c>
      <c r="J29" s="4">
        <v>2</v>
      </c>
      <c r="K29" s="4">
        <v>3</v>
      </c>
      <c r="L29" s="4">
        <v>3</v>
      </c>
      <c r="M29" s="4">
        <v>0</v>
      </c>
      <c r="N29" s="4">
        <v>0</v>
      </c>
    </row>
    <row r="30" spans="1:14">
      <c r="A30" s="4">
        <v>8</v>
      </c>
      <c r="B30" t="s">
        <v>484</v>
      </c>
      <c r="C30" s="4">
        <v>69944059</v>
      </c>
      <c r="D30" t="s">
        <v>443</v>
      </c>
      <c r="E30" t="s">
        <v>20</v>
      </c>
      <c r="F30" t="s">
        <v>485</v>
      </c>
      <c r="G30" s="4">
        <v>2</v>
      </c>
      <c r="H30" s="4">
        <v>12</v>
      </c>
      <c r="I30" s="4">
        <v>2</v>
      </c>
      <c r="J30" s="4">
        <v>2</v>
      </c>
      <c r="K30" s="4">
        <v>1</v>
      </c>
      <c r="L30" s="4">
        <v>2</v>
      </c>
      <c r="M30" s="4">
        <v>0</v>
      </c>
      <c r="N30" s="4">
        <v>0</v>
      </c>
    </row>
    <row r="31" spans="1:14">
      <c r="A31" s="4">
        <v>9</v>
      </c>
      <c r="B31" t="s">
        <v>486</v>
      </c>
      <c r="C31" s="4">
        <v>69915084</v>
      </c>
      <c r="D31" t="s">
        <v>443</v>
      </c>
      <c r="E31" t="s">
        <v>20</v>
      </c>
      <c r="F31" t="s">
        <v>487</v>
      </c>
      <c r="G31" s="4">
        <v>21</v>
      </c>
      <c r="H31" s="4">
        <v>71</v>
      </c>
      <c r="I31" s="4">
        <v>4</v>
      </c>
      <c r="J31" s="4">
        <v>3</v>
      </c>
      <c r="K31" s="4">
        <v>1</v>
      </c>
      <c r="L31" s="4">
        <v>6</v>
      </c>
      <c r="M31" s="4">
        <v>0</v>
      </c>
      <c r="N31" s="4">
        <v>0</v>
      </c>
    </row>
    <row r="32" spans="1:14">
      <c r="A32" s="4">
        <v>10</v>
      </c>
      <c r="B32" t="s">
        <v>488</v>
      </c>
      <c r="C32" s="4">
        <v>70041450</v>
      </c>
      <c r="D32" t="s">
        <v>443</v>
      </c>
      <c r="E32" t="s">
        <v>20</v>
      </c>
      <c r="F32" t="s">
        <v>489</v>
      </c>
      <c r="G32" s="4">
        <v>4</v>
      </c>
      <c r="H32" s="4">
        <v>16</v>
      </c>
      <c r="I32" s="4">
        <v>1</v>
      </c>
      <c r="J32" s="4">
        <v>2</v>
      </c>
      <c r="K32" s="4">
        <v>1</v>
      </c>
      <c r="L32" s="4">
        <v>2</v>
      </c>
      <c r="M32" s="4">
        <v>0</v>
      </c>
      <c r="N32" s="4">
        <v>0</v>
      </c>
    </row>
    <row r="33" spans="1:14">
      <c r="A33" s="4">
        <v>11</v>
      </c>
      <c r="B33" t="s">
        <v>490</v>
      </c>
      <c r="C33" s="4">
        <v>69840752</v>
      </c>
      <c r="D33" t="s">
        <v>443</v>
      </c>
      <c r="E33" t="s">
        <v>20</v>
      </c>
      <c r="F33" t="s">
        <v>29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>
      <c r="A34" s="4">
        <v>12</v>
      </c>
      <c r="B34" t="s">
        <v>491</v>
      </c>
      <c r="C34" s="4">
        <v>69840755</v>
      </c>
      <c r="D34" t="s">
        <v>443</v>
      </c>
      <c r="E34" t="s">
        <v>20</v>
      </c>
      <c r="F34" t="s">
        <v>492</v>
      </c>
      <c r="G34" s="4">
        <v>1</v>
      </c>
      <c r="H34" s="4">
        <v>20</v>
      </c>
      <c r="I34" s="4">
        <v>2</v>
      </c>
      <c r="J34" s="4">
        <v>2</v>
      </c>
      <c r="K34" s="4">
        <v>1</v>
      </c>
      <c r="L34" s="4">
        <v>2</v>
      </c>
      <c r="M34" s="4">
        <v>0</v>
      </c>
      <c r="N34" s="4">
        <v>0</v>
      </c>
    </row>
    <row r="35" spans="1:14">
      <c r="A35" s="4">
        <v>13</v>
      </c>
      <c r="B35" t="s">
        <v>493</v>
      </c>
      <c r="C35" s="4">
        <v>69840757</v>
      </c>
      <c r="D35" t="s">
        <v>443</v>
      </c>
      <c r="E35" t="s">
        <v>20</v>
      </c>
      <c r="F35" t="s">
        <v>29</v>
      </c>
      <c r="G35" s="4">
        <v>1</v>
      </c>
      <c r="H35" s="4">
        <v>18</v>
      </c>
      <c r="I35" s="4">
        <v>2</v>
      </c>
      <c r="J35" s="4">
        <v>2</v>
      </c>
      <c r="K35" s="4">
        <v>2</v>
      </c>
      <c r="L35" s="4">
        <v>2</v>
      </c>
      <c r="M35" s="4">
        <v>0</v>
      </c>
      <c r="N35" s="4">
        <v>0</v>
      </c>
    </row>
    <row r="36" spans="1:14">
      <c r="A36" s="4">
        <v>14</v>
      </c>
      <c r="B36" t="s">
        <v>494</v>
      </c>
      <c r="C36" s="4">
        <v>69840758</v>
      </c>
      <c r="D36" t="s">
        <v>443</v>
      </c>
      <c r="E36" t="s">
        <v>20</v>
      </c>
      <c r="F36" t="s">
        <v>495</v>
      </c>
      <c r="G36" s="4">
        <v>2</v>
      </c>
      <c r="H36" s="4">
        <v>15</v>
      </c>
      <c r="I36" s="4">
        <v>2</v>
      </c>
      <c r="J36" s="4">
        <v>1</v>
      </c>
      <c r="K36" s="4">
        <v>1</v>
      </c>
      <c r="L36" s="4">
        <v>2</v>
      </c>
      <c r="M36" s="4">
        <v>0</v>
      </c>
      <c r="N36" s="4">
        <v>0</v>
      </c>
    </row>
    <row r="37" spans="1:14">
      <c r="A37" s="4">
        <v>15</v>
      </c>
      <c r="B37" t="s">
        <v>496</v>
      </c>
      <c r="C37" s="4">
        <v>69840760</v>
      </c>
      <c r="D37" t="s">
        <v>443</v>
      </c>
      <c r="E37" t="s">
        <v>20</v>
      </c>
      <c r="F37" t="s">
        <v>497</v>
      </c>
      <c r="G37" s="4">
        <v>2</v>
      </c>
      <c r="H37" s="4">
        <v>15</v>
      </c>
      <c r="I37" s="4">
        <v>2</v>
      </c>
      <c r="J37" s="4">
        <v>1</v>
      </c>
      <c r="K37" s="4">
        <v>1</v>
      </c>
      <c r="L37" s="4">
        <v>2</v>
      </c>
      <c r="M37" s="4">
        <v>0</v>
      </c>
      <c r="N37" s="4">
        <v>0</v>
      </c>
    </row>
    <row r="38" spans="1:14">
      <c r="A38" s="4">
        <v>16</v>
      </c>
      <c r="B38" t="s">
        <v>498</v>
      </c>
      <c r="C38" s="4">
        <v>69965431</v>
      </c>
      <c r="D38" t="s">
        <v>443</v>
      </c>
      <c r="E38" t="s">
        <v>20</v>
      </c>
      <c r="F38" t="s">
        <v>499</v>
      </c>
      <c r="G38" s="4">
        <v>5</v>
      </c>
      <c r="H38" s="4">
        <v>54</v>
      </c>
      <c r="I38" s="4">
        <v>4</v>
      </c>
      <c r="J38" s="4">
        <v>4</v>
      </c>
      <c r="K38" s="4">
        <v>2</v>
      </c>
      <c r="L38" s="4">
        <v>4</v>
      </c>
      <c r="M38" s="4">
        <v>0</v>
      </c>
      <c r="N38" s="4">
        <v>0</v>
      </c>
    </row>
    <row r="39" spans="1:14">
      <c r="A39" s="4">
        <v>17</v>
      </c>
      <c r="B39" t="s">
        <v>500</v>
      </c>
      <c r="C39" s="4">
        <v>69840764</v>
      </c>
      <c r="D39" t="s">
        <v>443</v>
      </c>
      <c r="E39" t="s">
        <v>20</v>
      </c>
      <c r="F39" t="s">
        <v>501</v>
      </c>
      <c r="G39" s="4">
        <v>3</v>
      </c>
      <c r="H39" s="4">
        <v>16</v>
      </c>
      <c r="I39" s="4">
        <v>3</v>
      </c>
      <c r="J39" s="4">
        <v>2</v>
      </c>
      <c r="K39" s="4">
        <v>1</v>
      </c>
      <c r="L39" s="4">
        <v>4</v>
      </c>
      <c r="M39" s="4">
        <v>0</v>
      </c>
      <c r="N39" s="4">
        <v>1</v>
      </c>
    </row>
    <row r="40" spans="1:14">
      <c r="A40" s="3"/>
      <c r="B40" s="3"/>
      <c r="C40" s="3"/>
      <c r="D40" s="3"/>
      <c r="E40" s="3"/>
      <c r="F40" s="3" t="s">
        <v>53</v>
      </c>
      <c r="G40" s="3">
        <v>52</v>
      </c>
      <c r="H40" s="3">
        <v>491</v>
      </c>
      <c r="I40" s="3">
        <v>42</v>
      </c>
      <c r="J40" s="3">
        <v>35</v>
      </c>
      <c r="K40" s="3">
        <v>21</v>
      </c>
      <c r="L40" s="3">
        <v>45</v>
      </c>
      <c r="M40" s="3">
        <v>0</v>
      </c>
      <c r="N40" s="3">
        <v>1</v>
      </c>
    </row>
    <row r="41" spans="1:14">
      <c r="A41" s="31" t="s">
        <v>85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4">
      <c r="A42" s="3" t="s">
        <v>1</v>
      </c>
      <c r="B42" s="3" t="s">
        <v>2</v>
      </c>
      <c r="C42" s="3" t="s">
        <v>3</v>
      </c>
      <c r="D42" s="3" t="s">
        <v>4</v>
      </c>
      <c r="E42" s="3" t="s">
        <v>5</v>
      </c>
      <c r="F42" s="3" t="s">
        <v>6</v>
      </c>
      <c r="G42" s="3" t="s">
        <v>7</v>
      </c>
      <c r="H42" s="3" t="s">
        <v>8</v>
      </c>
      <c r="I42" s="3" t="s">
        <v>9</v>
      </c>
      <c r="J42" s="3" t="s">
        <v>10</v>
      </c>
      <c r="K42" s="3" t="s">
        <v>11</v>
      </c>
      <c r="L42" s="3" t="s">
        <v>12</v>
      </c>
      <c r="M42" s="3" t="s">
        <v>13</v>
      </c>
      <c r="N42" s="3" t="s">
        <v>14</v>
      </c>
    </row>
    <row r="43" spans="1:14">
      <c r="A43" s="4">
        <v>1</v>
      </c>
      <c r="B43" t="s">
        <v>502</v>
      </c>
      <c r="C43" s="4">
        <v>69840772</v>
      </c>
      <c r="D43" t="s">
        <v>443</v>
      </c>
      <c r="E43" t="s">
        <v>20</v>
      </c>
      <c r="F43" t="s">
        <v>503</v>
      </c>
      <c r="G43" s="4">
        <v>1</v>
      </c>
      <c r="H43" s="4">
        <v>64</v>
      </c>
      <c r="I43" s="4">
        <v>7</v>
      </c>
      <c r="J43" s="4">
        <v>7</v>
      </c>
      <c r="K43" s="4">
        <v>0</v>
      </c>
      <c r="L43" s="4">
        <v>4</v>
      </c>
      <c r="M43" s="4">
        <v>0</v>
      </c>
      <c r="N43" s="4">
        <v>0</v>
      </c>
    </row>
    <row r="44" spans="1:14">
      <c r="A44" s="4">
        <v>2</v>
      </c>
      <c r="B44" t="s">
        <v>504</v>
      </c>
      <c r="C44" s="4">
        <v>69840774</v>
      </c>
      <c r="D44" t="s">
        <v>443</v>
      </c>
      <c r="E44" t="s">
        <v>20</v>
      </c>
      <c r="F44" t="s">
        <v>505</v>
      </c>
      <c r="G44" s="4">
        <v>1</v>
      </c>
      <c r="H44" s="4">
        <v>40</v>
      </c>
      <c r="I44" s="4">
        <v>4</v>
      </c>
      <c r="J44" s="4">
        <v>4</v>
      </c>
      <c r="K44" s="4">
        <v>2</v>
      </c>
      <c r="L44" s="4">
        <v>5</v>
      </c>
      <c r="M44" s="4">
        <v>0</v>
      </c>
      <c r="N44" s="4">
        <v>0</v>
      </c>
    </row>
    <row r="45" spans="1:14">
      <c r="A45" s="4">
        <v>3</v>
      </c>
      <c r="B45" t="s">
        <v>506</v>
      </c>
      <c r="C45" s="4">
        <v>69919730</v>
      </c>
      <c r="D45" t="s">
        <v>443</v>
      </c>
      <c r="E45" t="s">
        <v>20</v>
      </c>
      <c r="F45" t="s">
        <v>507</v>
      </c>
      <c r="G45" s="4">
        <v>1</v>
      </c>
      <c r="H45" s="4">
        <v>38</v>
      </c>
      <c r="I45" s="4">
        <v>3</v>
      </c>
      <c r="J45" s="4">
        <v>3</v>
      </c>
      <c r="K45" s="4">
        <v>1</v>
      </c>
      <c r="L45" s="4">
        <v>2</v>
      </c>
      <c r="M45" s="4">
        <v>0</v>
      </c>
      <c r="N45" s="4">
        <v>0</v>
      </c>
    </row>
    <row r="46" spans="1:14">
      <c r="A46" s="4">
        <v>4</v>
      </c>
      <c r="B46" t="s">
        <v>508</v>
      </c>
      <c r="C46" s="4">
        <v>69840773</v>
      </c>
      <c r="D46" t="s">
        <v>443</v>
      </c>
      <c r="E46" t="s">
        <v>20</v>
      </c>
      <c r="F46" t="s">
        <v>509</v>
      </c>
      <c r="G46" s="4">
        <v>1</v>
      </c>
      <c r="H46" s="4">
        <v>15</v>
      </c>
      <c r="I46" s="4">
        <v>1</v>
      </c>
      <c r="J46" s="4">
        <v>1</v>
      </c>
      <c r="K46" s="4">
        <v>1</v>
      </c>
      <c r="L46" s="4">
        <v>1</v>
      </c>
      <c r="M46" s="4">
        <v>0</v>
      </c>
      <c r="N46" s="4">
        <v>0</v>
      </c>
    </row>
    <row r="47" spans="1:14">
      <c r="A47" s="4">
        <v>5</v>
      </c>
      <c r="B47" t="s">
        <v>510</v>
      </c>
      <c r="C47" s="4">
        <v>69840770</v>
      </c>
      <c r="D47" t="s">
        <v>443</v>
      </c>
      <c r="E47" t="s">
        <v>20</v>
      </c>
      <c r="F47" t="s">
        <v>511</v>
      </c>
      <c r="G47" s="4">
        <v>8</v>
      </c>
      <c r="H47" s="4">
        <v>11</v>
      </c>
      <c r="I47" s="4">
        <v>2</v>
      </c>
      <c r="J47" s="4">
        <v>2</v>
      </c>
      <c r="K47" s="4">
        <v>3</v>
      </c>
      <c r="L47" s="4">
        <v>1</v>
      </c>
      <c r="M47" s="4">
        <v>0</v>
      </c>
      <c r="N47" s="4">
        <v>0</v>
      </c>
    </row>
    <row r="48" spans="1:14">
      <c r="A48" s="4">
        <v>6</v>
      </c>
      <c r="B48" t="s">
        <v>512</v>
      </c>
      <c r="C48" s="4">
        <v>70002139</v>
      </c>
      <c r="D48" t="s">
        <v>443</v>
      </c>
      <c r="E48" t="s">
        <v>20</v>
      </c>
      <c r="F48" t="s">
        <v>513</v>
      </c>
      <c r="G48" s="4">
        <v>2</v>
      </c>
      <c r="H48" s="4">
        <v>30</v>
      </c>
      <c r="I48" s="4">
        <v>2</v>
      </c>
      <c r="J48" s="4">
        <v>2</v>
      </c>
      <c r="K48" s="4">
        <v>1</v>
      </c>
      <c r="L48" s="4">
        <v>2</v>
      </c>
      <c r="M48" s="4">
        <v>0</v>
      </c>
      <c r="N48" s="4">
        <v>0</v>
      </c>
    </row>
    <row r="49" spans="1:14">
      <c r="A49" s="4">
        <v>7</v>
      </c>
      <c r="B49" t="s">
        <v>514</v>
      </c>
      <c r="C49" s="4">
        <v>69840777</v>
      </c>
      <c r="D49" t="s">
        <v>443</v>
      </c>
      <c r="E49" t="s">
        <v>20</v>
      </c>
      <c r="F49" t="s">
        <v>515</v>
      </c>
      <c r="G49" s="4">
        <v>3</v>
      </c>
      <c r="H49" s="4">
        <v>28</v>
      </c>
      <c r="I49" s="4">
        <v>5</v>
      </c>
      <c r="J49" s="4">
        <v>5</v>
      </c>
      <c r="K49" s="4">
        <v>1</v>
      </c>
      <c r="L49" s="4">
        <v>4</v>
      </c>
      <c r="M49" s="4">
        <v>0</v>
      </c>
      <c r="N49" s="4">
        <v>0</v>
      </c>
    </row>
    <row r="50" spans="1:14">
      <c r="A50" s="4">
        <v>8</v>
      </c>
      <c r="B50" t="s">
        <v>516</v>
      </c>
      <c r="C50" s="4">
        <v>69840775</v>
      </c>
      <c r="D50" t="s">
        <v>443</v>
      </c>
      <c r="E50" t="s">
        <v>20</v>
      </c>
      <c r="F50" t="s">
        <v>517</v>
      </c>
      <c r="G50" s="4">
        <v>1</v>
      </c>
      <c r="H50" s="4">
        <v>29</v>
      </c>
      <c r="I50" s="4">
        <v>2</v>
      </c>
      <c r="J50" s="4">
        <v>2</v>
      </c>
      <c r="K50" s="4">
        <v>1</v>
      </c>
      <c r="L50" s="4">
        <v>2</v>
      </c>
      <c r="M50" s="4">
        <v>0</v>
      </c>
      <c r="N50" s="4">
        <v>0</v>
      </c>
    </row>
    <row r="51" spans="1:14">
      <c r="A51" s="4">
        <v>9</v>
      </c>
      <c r="B51" t="s">
        <v>518</v>
      </c>
      <c r="C51" s="4">
        <v>69840778</v>
      </c>
      <c r="D51" t="s">
        <v>443</v>
      </c>
      <c r="E51" t="s">
        <v>20</v>
      </c>
      <c r="F51" t="s">
        <v>519</v>
      </c>
      <c r="G51" s="4">
        <v>9</v>
      </c>
      <c r="H51" s="4">
        <v>70</v>
      </c>
      <c r="I51" s="4">
        <v>5</v>
      </c>
      <c r="J51" s="4">
        <v>6</v>
      </c>
      <c r="K51" s="4">
        <v>2</v>
      </c>
      <c r="L51" s="4">
        <v>4</v>
      </c>
      <c r="M51" s="4">
        <v>0</v>
      </c>
      <c r="N51" s="4">
        <v>0</v>
      </c>
    </row>
    <row r="52" spans="1:14">
      <c r="A52" s="4">
        <v>10</v>
      </c>
      <c r="B52" t="s">
        <v>520</v>
      </c>
      <c r="C52" s="4">
        <v>69911418</v>
      </c>
      <c r="D52" t="s">
        <v>443</v>
      </c>
      <c r="E52" t="s">
        <v>20</v>
      </c>
      <c r="F52" t="s">
        <v>521</v>
      </c>
      <c r="G52" s="4">
        <v>1</v>
      </c>
      <c r="H52" s="4">
        <v>20</v>
      </c>
      <c r="I52" s="4">
        <v>5</v>
      </c>
      <c r="J52" s="4">
        <v>4</v>
      </c>
      <c r="K52" s="4">
        <v>1</v>
      </c>
      <c r="L52" s="4">
        <v>2</v>
      </c>
      <c r="M52" s="4">
        <v>0</v>
      </c>
      <c r="N52" s="4">
        <v>0</v>
      </c>
    </row>
    <row r="53" spans="1:14">
      <c r="A53" s="4">
        <v>11</v>
      </c>
      <c r="B53" t="s">
        <v>522</v>
      </c>
      <c r="C53" s="4">
        <v>69972900</v>
      </c>
      <c r="D53" t="s">
        <v>443</v>
      </c>
      <c r="E53" t="s">
        <v>20</v>
      </c>
      <c r="F53" t="s">
        <v>523</v>
      </c>
      <c r="G53" s="4">
        <v>1</v>
      </c>
      <c r="H53" s="4">
        <v>12</v>
      </c>
      <c r="I53" s="4">
        <v>2</v>
      </c>
      <c r="J53" s="4">
        <v>2</v>
      </c>
      <c r="K53" s="4">
        <v>1</v>
      </c>
      <c r="L53" s="4">
        <v>2</v>
      </c>
      <c r="M53" s="4">
        <v>0</v>
      </c>
      <c r="N53" s="4">
        <v>0</v>
      </c>
    </row>
    <row r="54" spans="1:14">
      <c r="A54" s="3"/>
      <c r="B54" s="3"/>
      <c r="C54" s="3"/>
      <c r="D54" s="3"/>
      <c r="E54" s="3"/>
      <c r="F54" s="3" t="s">
        <v>53</v>
      </c>
      <c r="G54" s="3">
        <v>29</v>
      </c>
      <c r="H54" s="3">
        <v>357</v>
      </c>
      <c r="I54" s="3">
        <v>38</v>
      </c>
      <c r="J54" s="3">
        <v>38</v>
      </c>
      <c r="K54" s="3">
        <v>14</v>
      </c>
      <c r="L54" s="3">
        <v>29</v>
      </c>
      <c r="M54" s="3">
        <v>0</v>
      </c>
      <c r="N54" s="3">
        <v>0</v>
      </c>
    </row>
    <row r="55" spans="1:14">
      <c r="A55" s="31" t="s">
        <v>103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3" t="s">
        <v>8</v>
      </c>
      <c r="I56" s="3" t="s">
        <v>9</v>
      </c>
      <c r="J56" s="3" t="s">
        <v>10</v>
      </c>
      <c r="K56" s="3" t="s">
        <v>11</v>
      </c>
      <c r="L56" s="3" t="s">
        <v>12</v>
      </c>
      <c r="M56" s="3" t="s">
        <v>13</v>
      </c>
      <c r="N56" s="3" t="s">
        <v>14</v>
      </c>
    </row>
    <row r="57" spans="1:14">
      <c r="A57" s="4">
        <v>1</v>
      </c>
      <c r="B57" t="s">
        <v>524</v>
      </c>
      <c r="C57" s="4">
        <v>69915037</v>
      </c>
      <c r="D57" t="s">
        <v>443</v>
      </c>
      <c r="E57" t="s">
        <v>20</v>
      </c>
      <c r="F57" t="s">
        <v>525</v>
      </c>
      <c r="G57" s="4">
        <v>10</v>
      </c>
      <c r="H57" s="4">
        <v>23</v>
      </c>
      <c r="I57" s="4">
        <v>2</v>
      </c>
      <c r="J57" s="4">
        <v>3</v>
      </c>
      <c r="K57" s="4">
        <v>1</v>
      </c>
      <c r="L57" s="4">
        <v>2</v>
      </c>
      <c r="M57" s="4">
        <v>0</v>
      </c>
      <c r="N57" s="4">
        <v>1</v>
      </c>
    </row>
    <row r="58" spans="1:14">
      <c r="A58" s="4">
        <v>2</v>
      </c>
      <c r="B58" t="s">
        <v>526</v>
      </c>
      <c r="C58" s="4">
        <v>69911368</v>
      </c>
      <c r="D58" t="s">
        <v>443</v>
      </c>
      <c r="E58" t="s">
        <v>20</v>
      </c>
      <c r="F58" t="s">
        <v>527</v>
      </c>
      <c r="G58" s="4">
        <v>14</v>
      </c>
      <c r="H58" s="4">
        <v>22</v>
      </c>
      <c r="I58" s="4">
        <v>2</v>
      </c>
      <c r="J58" s="4">
        <v>4</v>
      </c>
      <c r="K58" s="4">
        <v>2</v>
      </c>
      <c r="L58" s="4">
        <v>3</v>
      </c>
      <c r="M58" s="4">
        <v>0</v>
      </c>
      <c r="N58" s="4">
        <v>1</v>
      </c>
    </row>
    <row r="59" spans="1:14">
      <c r="A59" s="4">
        <v>3</v>
      </c>
      <c r="B59" t="s">
        <v>528</v>
      </c>
      <c r="C59" s="4">
        <v>70038469</v>
      </c>
      <c r="D59" t="s">
        <v>443</v>
      </c>
      <c r="E59" t="s">
        <v>20</v>
      </c>
      <c r="F59" t="s">
        <v>529</v>
      </c>
      <c r="G59" s="4">
        <v>1</v>
      </c>
      <c r="H59" s="4">
        <v>28</v>
      </c>
      <c r="I59" s="4">
        <v>2</v>
      </c>
      <c r="J59" s="4">
        <v>1</v>
      </c>
      <c r="K59" s="4">
        <v>1</v>
      </c>
      <c r="L59" s="4">
        <v>2</v>
      </c>
      <c r="M59" s="4">
        <v>0</v>
      </c>
      <c r="N59" s="4">
        <v>0</v>
      </c>
    </row>
    <row r="60" spans="1:14">
      <c r="A60" s="4">
        <v>4</v>
      </c>
      <c r="B60" t="s">
        <v>530</v>
      </c>
      <c r="C60" s="4">
        <v>69927107</v>
      </c>
      <c r="D60" t="s">
        <v>443</v>
      </c>
      <c r="E60" t="s">
        <v>20</v>
      </c>
      <c r="F60" t="s">
        <v>531</v>
      </c>
      <c r="G60" s="4">
        <v>7</v>
      </c>
      <c r="H60" s="4">
        <v>42</v>
      </c>
      <c r="I60" s="4">
        <v>3</v>
      </c>
      <c r="J60" s="4">
        <v>2</v>
      </c>
      <c r="K60" s="4">
        <v>1</v>
      </c>
      <c r="L60" s="4">
        <v>2</v>
      </c>
      <c r="M60" s="4">
        <v>0</v>
      </c>
      <c r="N60" s="4">
        <v>0</v>
      </c>
    </row>
    <row r="61" spans="1:14">
      <c r="A61" s="4">
        <v>5</v>
      </c>
      <c r="B61" t="s">
        <v>532</v>
      </c>
      <c r="C61" s="4">
        <v>69968543</v>
      </c>
      <c r="D61" t="s">
        <v>443</v>
      </c>
      <c r="E61" t="s">
        <v>20</v>
      </c>
      <c r="F61" t="s">
        <v>533</v>
      </c>
      <c r="G61" s="4">
        <v>1</v>
      </c>
      <c r="H61" s="4">
        <v>21</v>
      </c>
      <c r="I61" s="4">
        <v>2</v>
      </c>
      <c r="J61" s="4">
        <v>1</v>
      </c>
      <c r="K61" s="4">
        <v>1</v>
      </c>
      <c r="L61" s="4">
        <v>2</v>
      </c>
      <c r="M61" s="4">
        <v>0</v>
      </c>
      <c r="N61" s="4">
        <v>0</v>
      </c>
    </row>
    <row r="62" spans="1:14">
      <c r="A62" s="4">
        <v>6</v>
      </c>
      <c r="B62" t="s">
        <v>534</v>
      </c>
      <c r="C62" s="4">
        <v>69919745</v>
      </c>
      <c r="D62" t="s">
        <v>443</v>
      </c>
      <c r="E62" t="s">
        <v>20</v>
      </c>
      <c r="F62" t="s">
        <v>535</v>
      </c>
      <c r="G62" s="4">
        <v>10</v>
      </c>
      <c r="H62" s="4">
        <v>6</v>
      </c>
      <c r="I62" s="4">
        <v>1</v>
      </c>
      <c r="J62" s="4">
        <v>3</v>
      </c>
      <c r="K62" s="4">
        <v>3</v>
      </c>
      <c r="L62" s="4">
        <v>3</v>
      </c>
      <c r="M62" s="4">
        <v>0</v>
      </c>
      <c r="N62" s="4">
        <v>1</v>
      </c>
    </row>
    <row r="63" spans="1:14">
      <c r="A63" s="3"/>
      <c r="B63" s="3"/>
      <c r="C63" s="3"/>
      <c r="D63" s="3"/>
      <c r="E63" s="3"/>
      <c r="F63" s="3" t="s">
        <v>53</v>
      </c>
      <c r="G63" s="3">
        <v>43</v>
      </c>
      <c r="H63" s="3">
        <v>142</v>
      </c>
      <c r="I63" s="3">
        <v>12</v>
      </c>
      <c r="J63" s="3">
        <v>14</v>
      </c>
      <c r="K63" s="3">
        <v>9</v>
      </c>
      <c r="L63" s="3">
        <v>14</v>
      </c>
      <c r="M63" s="3">
        <v>0</v>
      </c>
      <c r="N63" s="3">
        <v>3</v>
      </c>
    </row>
    <row r="64" spans="1:14">
      <c r="A64" s="31" t="s">
        <v>133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>
      <c r="A65" s="3" t="s">
        <v>1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3" t="s">
        <v>7</v>
      </c>
      <c r="H65" s="3" t="s">
        <v>8</v>
      </c>
      <c r="I65" s="3" t="s">
        <v>9</v>
      </c>
      <c r="J65" s="3" t="s">
        <v>10</v>
      </c>
      <c r="K65" s="3" t="s">
        <v>11</v>
      </c>
      <c r="L65" s="3" t="s">
        <v>12</v>
      </c>
      <c r="M65" s="3" t="s">
        <v>13</v>
      </c>
      <c r="N65" s="3" t="s">
        <v>14</v>
      </c>
    </row>
    <row r="66" spans="1:14">
      <c r="A66" s="4">
        <v>1</v>
      </c>
      <c r="B66" t="s">
        <v>536</v>
      </c>
      <c r="C66" s="4">
        <v>69840788</v>
      </c>
      <c r="D66" t="s">
        <v>443</v>
      </c>
      <c r="E66" t="s">
        <v>20</v>
      </c>
      <c r="F66" t="s">
        <v>29</v>
      </c>
      <c r="G66" s="4">
        <v>1</v>
      </c>
      <c r="H66" s="4">
        <v>24</v>
      </c>
      <c r="I66" s="4">
        <v>2</v>
      </c>
      <c r="J66" s="4">
        <v>1</v>
      </c>
      <c r="K66" s="4">
        <v>2</v>
      </c>
      <c r="L66" s="4">
        <v>1</v>
      </c>
      <c r="M66" s="4">
        <v>0</v>
      </c>
      <c r="N66" s="4">
        <v>0</v>
      </c>
    </row>
    <row r="67" spans="1:14">
      <c r="A67" s="4">
        <v>2</v>
      </c>
      <c r="B67" t="s">
        <v>537</v>
      </c>
      <c r="C67" s="4">
        <v>69840787</v>
      </c>
      <c r="D67" t="s">
        <v>443</v>
      </c>
      <c r="E67" t="s">
        <v>20</v>
      </c>
      <c r="F67" t="s">
        <v>538</v>
      </c>
      <c r="G67" s="4">
        <v>2</v>
      </c>
      <c r="H67" s="4">
        <v>21</v>
      </c>
      <c r="I67" s="4">
        <v>2</v>
      </c>
      <c r="J67" s="4">
        <v>2</v>
      </c>
      <c r="K67" s="4">
        <v>2</v>
      </c>
      <c r="L67" s="4">
        <v>2</v>
      </c>
      <c r="M67" s="4">
        <v>0</v>
      </c>
      <c r="N67" s="4">
        <v>0</v>
      </c>
    </row>
    <row r="68" spans="1:14">
      <c r="A68" s="4">
        <v>3</v>
      </c>
      <c r="B68" t="s">
        <v>539</v>
      </c>
      <c r="C68" s="4">
        <v>69840784</v>
      </c>
      <c r="D68" t="s">
        <v>443</v>
      </c>
      <c r="E68" t="s">
        <v>20</v>
      </c>
      <c r="F68" t="s">
        <v>29</v>
      </c>
      <c r="G68" s="4">
        <v>1</v>
      </c>
      <c r="H68" s="4">
        <v>5</v>
      </c>
      <c r="I68" s="4">
        <v>1</v>
      </c>
      <c r="J68" s="4">
        <v>2</v>
      </c>
      <c r="K68" s="4">
        <v>1</v>
      </c>
      <c r="L68" s="4">
        <v>5</v>
      </c>
      <c r="M68" s="4">
        <v>0</v>
      </c>
      <c r="N68" s="4">
        <v>0</v>
      </c>
    </row>
    <row r="69" spans="1:14">
      <c r="A69" s="4">
        <v>4</v>
      </c>
      <c r="B69" t="s">
        <v>540</v>
      </c>
      <c r="C69" s="4">
        <v>69940605</v>
      </c>
      <c r="D69" t="s">
        <v>443</v>
      </c>
      <c r="E69" t="s">
        <v>20</v>
      </c>
      <c r="F69" t="s">
        <v>541</v>
      </c>
      <c r="G69" s="4">
        <v>1</v>
      </c>
      <c r="H69" s="4">
        <v>21</v>
      </c>
      <c r="I69" s="4">
        <v>2</v>
      </c>
      <c r="J69" s="4">
        <v>1</v>
      </c>
      <c r="K69" s="4">
        <v>1</v>
      </c>
      <c r="L69" s="4">
        <v>3</v>
      </c>
      <c r="M69" s="4">
        <v>0</v>
      </c>
      <c r="N69" s="4">
        <v>0</v>
      </c>
    </row>
    <row r="70" spans="1:14">
      <c r="A70" s="4">
        <v>5</v>
      </c>
      <c r="B70" t="s">
        <v>542</v>
      </c>
      <c r="C70" s="4">
        <v>69940604</v>
      </c>
      <c r="D70" t="s">
        <v>443</v>
      </c>
      <c r="E70" t="s">
        <v>20</v>
      </c>
      <c r="F70" t="s">
        <v>543</v>
      </c>
      <c r="G70" s="4">
        <v>5</v>
      </c>
      <c r="H70" s="4">
        <v>32</v>
      </c>
      <c r="I70" s="4">
        <v>2</v>
      </c>
      <c r="J70" s="4">
        <v>4</v>
      </c>
      <c r="K70" s="4">
        <v>1</v>
      </c>
      <c r="L70" s="4">
        <v>2</v>
      </c>
      <c r="M70" s="4">
        <v>0</v>
      </c>
      <c r="N70" s="4">
        <v>0</v>
      </c>
    </row>
    <row r="71" spans="1:14">
      <c r="A71" s="4">
        <v>6</v>
      </c>
      <c r="B71" t="s">
        <v>544</v>
      </c>
      <c r="C71" s="4">
        <v>69944006</v>
      </c>
      <c r="D71" t="s">
        <v>443</v>
      </c>
      <c r="E71" t="s">
        <v>20</v>
      </c>
      <c r="F71" t="s">
        <v>29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</row>
    <row r="72" spans="1:14">
      <c r="A72" s="4">
        <v>7</v>
      </c>
      <c r="B72" t="s">
        <v>545</v>
      </c>
      <c r="C72" s="4">
        <v>69914766</v>
      </c>
      <c r="D72" t="s">
        <v>443</v>
      </c>
      <c r="E72" t="s">
        <v>20</v>
      </c>
      <c r="F72" t="s">
        <v>546</v>
      </c>
      <c r="G72" s="4">
        <v>9</v>
      </c>
      <c r="H72" s="4">
        <v>119</v>
      </c>
      <c r="I72" s="4">
        <v>7</v>
      </c>
      <c r="J72" s="4">
        <v>6</v>
      </c>
      <c r="K72" s="4">
        <v>1</v>
      </c>
      <c r="L72" s="4">
        <v>6</v>
      </c>
      <c r="M72" s="4">
        <v>0</v>
      </c>
      <c r="N72" s="4">
        <v>0</v>
      </c>
    </row>
    <row r="73" spans="1:14">
      <c r="A73" s="4">
        <v>8</v>
      </c>
      <c r="B73" t="s">
        <v>547</v>
      </c>
      <c r="C73" s="4">
        <v>69927109</v>
      </c>
      <c r="D73" t="s">
        <v>443</v>
      </c>
      <c r="E73" t="s">
        <v>20</v>
      </c>
      <c r="F73" t="s">
        <v>548</v>
      </c>
      <c r="G73" s="4">
        <v>2</v>
      </c>
      <c r="H73" s="4">
        <v>30</v>
      </c>
      <c r="I73" s="4">
        <v>2</v>
      </c>
      <c r="J73" s="4">
        <v>2</v>
      </c>
      <c r="K73" s="4">
        <v>3</v>
      </c>
      <c r="L73" s="4">
        <v>3</v>
      </c>
      <c r="M73" s="4">
        <v>0</v>
      </c>
      <c r="N73" s="4">
        <v>0</v>
      </c>
    </row>
    <row r="74" spans="1:14">
      <c r="A74" s="3"/>
      <c r="B74" s="3"/>
      <c r="C74" s="3"/>
      <c r="D74" s="3"/>
      <c r="E74" s="3"/>
      <c r="F74" s="3" t="s">
        <v>53</v>
      </c>
      <c r="G74" s="3">
        <v>21</v>
      </c>
      <c r="H74" s="3">
        <v>252</v>
      </c>
      <c r="I74" s="3">
        <v>18</v>
      </c>
      <c r="J74" s="3">
        <v>18</v>
      </c>
      <c r="K74" s="3">
        <v>11</v>
      </c>
      <c r="L74" s="3">
        <v>22</v>
      </c>
      <c r="M74" s="3">
        <v>0</v>
      </c>
      <c r="N74" s="3">
        <v>0</v>
      </c>
    </row>
    <row r="75" spans="1:14">
      <c r="A75" s="31" t="s">
        <v>162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4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  <c r="F76" s="3" t="s">
        <v>6</v>
      </c>
      <c r="G76" s="3" t="s">
        <v>7</v>
      </c>
      <c r="H76" s="3" t="s">
        <v>8</v>
      </c>
      <c r="I76" s="3" t="s">
        <v>9</v>
      </c>
      <c r="J76" s="3" t="s">
        <v>10</v>
      </c>
      <c r="K76" s="3" t="s">
        <v>11</v>
      </c>
      <c r="L76" s="3" t="s">
        <v>12</v>
      </c>
      <c r="M76" s="3" t="s">
        <v>13</v>
      </c>
      <c r="N76" s="3" t="s">
        <v>14</v>
      </c>
    </row>
    <row r="77" spans="1:14">
      <c r="A77" s="4">
        <v>1</v>
      </c>
      <c r="B77" t="s">
        <v>549</v>
      </c>
      <c r="C77" s="4">
        <v>70005050</v>
      </c>
      <c r="D77" t="s">
        <v>443</v>
      </c>
      <c r="E77" t="s">
        <v>17</v>
      </c>
      <c r="F77" t="s">
        <v>29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0</v>
      </c>
      <c r="N77" s="4">
        <v>0</v>
      </c>
    </row>
    <row r="78" spans="1:14">
      <c r="A78" s="4">
        <v>2</v>
      </c>
      <c r="B78" t="s">
        <v>550</v>
      </c>
      <c r="C78" s="4">
        <v>69840842</v>
      </c>
      <c r="D78" t="s">
        <v>443</v>
      </c>
      <c r="E78" t="s">
        <v>20</v>
      </c>
      <c r="F78" t="s">
        <v>29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</row>
    <row r="79" spans="1:14">
      <c r="A79" s="4">
        <v>3</v>
      </c>
      <c r="B79" t="s">
        <v>472</v>
      </c>
      <c r="C79" s="4">
        <v>69840845</v>
      </c>
      <c r="D79" t="s">
        <v>443</v>
      </c>
      <c r="E79" t="s">
        <v>20</v>
      </c>
      <c r="F79" t="s">
        <v>551</v>
      </c>
      <c r="G79" s="4">
        <v>1</v>
      </c>
      <c r="H79" s="4">
        <v>10</v>
      </c>
      <c r="I79" s="4">
        <v>1</v>
      </c>
      <c r="J79" s="4">
        <v>2</v>
      </c>
      <c r="K79" s="4">
        <v>1</v>
      </c>
      <c r="L79" s="4">
        <v>1</v>
      </c>
      <c r="M79" s="4">
        <v>0</v>
      </c>
      <c r="N79" s="4">
        <v>0</v>
      </c>
    </row>
    <row r="80" spans="1:14">
      <c r="A80" s="4">
        <v>4</v>
      </c>
      <c r="B80" t="s">
        <v>552</v>
      </c>
      <c r="C80" s="4">
        <v>69927147</v>
      </c>
      <c r="D80" t="s">
        <v>443</v>
      </c>
      <c r="E80" t="s">
        <v>20</v>
      </c>
      <c r="F80" t="s">
        <v>553</v>
      </c>
      <c r="G80" s="4">
        <v>1</v>
      </c>
      <c r="H80" s="4">
        <v>5</v>
      </c>
      <c r="I80" s="4">
        <v>1</v>
      </c>
      <c r="J80" s="4">
        <v>1</v>
      </c>
      <c r="K80" s="4">
        <v>0</v>
      </c>
      <c r="L80" s="4">
        <v>1</v>
      </c>
      <c r="M80" s="4">
        <v>0</v>
      </c>
      <c r="N80" s="4">
        <v>0</v>
      </c>
    </row>
    <row r="81" spans="1:14">
      <c r="A81" s="4">
        <v>5</v>
      </c>
      <c r="B81" t="s">
        <v>554</v>
      </c>
      <c r="C81" s="4">
        <v>69840814</v>
      </c>
      <c r="D81" t="s">
        <v>443</v>
      </c>
      <c r="E81" t="s">
        <v>20</v>
      </c>
      <c r="F81" t="s">
        <v>555</v>
      </c>
      <c r="G81" s="4">
        <v>1</v>
      </c>
      <c r="H81" s="4">
        <v>26</v>
      </c>
      <c r="I81" s="4">
        <v>3</v>
      </c>
      <c r="J81" s="4">
        <v>4</v>
      </c>
      <c r="K81" s="4">
        <v>2</v>
      </c>
      <c r="L81" s="4">
        <v>3</v>
      </c>
      <c r="M81" s="4">
        <v>0</v>
      </c>
      <c r="N81" s="4">
        <v>1</v>
      </c>
    </row>
    <row r="82" spans="1:14">
      <c r="A82" s="4">
        <v>6</v>
      </c>
      <c r="B82" t="s">
        <v>556</v>
      </c>
      <c r="C82" s="4">
        <v>69840810</v>
      </c>
      <c r="D82" t="s">
        <v>443</v>
      </c>
      <c r="E82" t="s">
        <v>20</v>
      </c>
      <c r="F82" t="s">
        <v>557</v>
      </c>
      <c r="G82" s="4">
        <v>1</v>
      </c>
      <c r="H82" s="4">
        <v>14</v>
      </c>
      <c r="I82" s="4">
        <v>2</v>
      </c>
      <c r="J82" s="4">
        <v>3</v>
      </c>
      <c r="K82" s="4">
        <v>1</v>
      </c>
      <c r="L82" s="4">
        <v>3</v>
      </c>
      <c r="M82" s="4">
        <v>0</v>
      </c>
      <c r="N82" s="4">
        <v>0</v>
      </c>
    </row>
    <row r="83" spans="1:14">
      <c r="A83" s="4">
        <v>7</v>
      </c>
      <c r="B83" t="s">
        <v>558</v>
      </c>
      <c r="C83" s="4">
        <v>69840817</v>
      </c>
      <c r="D83" t="s">
        <v>443</v>
      </c>
      <c r="E83" t="s">
        <v>20</v>
      </c>
      <c r="F83" t="s">
        <v>559</v>
      </c>
      <c r="G83" s="4">
        <v>1</v>
      </c>
      <c r="H83" s="4">
        <v>13</v>
      </c>
      <c r="I83" s="4">
        <v>2</v>
      </c>
      <c r="J83" s="4">
        <v>4</v>
      </c>
      <c r="K83" s="4">
        <v>1</v>
      </c>
      <c r="L83" s="4">
        <v>3</v>
      </c>
      <c r="M83" s="4">
        <v>0</v>
      </c>
      <c r="N83" s="4">
        <v>0</v>
      </c>
    </row>
    <row r="84" spans="1:14">
      <c r="A84" s="4">
        <v>8</v>
      </c>
      <c r="B84" t="s">
        <v>560</v>
      </c>
      <c r="C84" s="4">
        <v>69840821</v>
      </c>
      <c r="D84" t="s">
        <v>443</v>
      </c>
      <c r="E84" t="s">
        <v>20</v>
      </c>
      <c r="F84" t="s">
        <v>561</v>
      </c>
      <c r="G84" s="4">
        <v>4</v>
      </c>
      <c r="H84" s="4">
        <v>26</v>
      </c>
      <c r="I84" s="4">
        <v>2</v>
      </c>
      <c r="J84" s="4">
        <v>3</v>
      </c>
      <c r="K84" s="4">
        <v>2</v>
      </c>
      <c r="L84" s="4">
        <v>2</v>
      </c>
      <c r="M84" s="4">
        <v>0</v>
      </c>
      <c r="N84" s="4">
        <v>0</v>
      </c>
    </row>
    <row r="85" spans="1:14">
      <c r="A85" s="4">
        <v>9</v>
      </c>
      <c r="B85" t="s">
        <v>562</v>
      </c>
      <c r="C85" s="4">
        <v>69840841</v>
      </c>
      <c r="D85" t="s">
        <v>443</v>
      </c>
      <c r="E85" t="s">
        <v>20</v>
      </c>
      <c r="F85" t="s">
        <v>29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0</v>
      </c>
      <c r="N85" s="4">
        <v>0</v>
      </c>
    </row>
    <row r="86" spans="1:14">
      <c r="A86" s="4">
        <v>10</v>
      </c>
      <c r="B86" t="s">
        <v>563</v>
      </c>
      <c r="C86" s="4">
        <v>69840818</v>
      </c>
      <c r="D86" t="s">
        <v>443</v>
      </c>
      <c r="E86" t="s">
        <v>20</v>
      </c>
      <c r="F86" t="s">
        <v>29</v>
      </c>
      <c r="G86" s="4">
        <v>1</v>
      </c>
      <c r="H86" s="4">
        <v>29</v>
      </c>
      <c r="I86" s="4">
        <v>3</v>
      </c>
      <c r="J86" s="4">
        <v>4</v>
      </c>
      <c r="K86" s="4">
        <v>3</v>
      </c>
      <c r="L86" s="4">
        <v>2</v>
      </c>
      <c r="M86" s="4">
        <v>0</v>
      </c>
      <c r="N86" s="4">
        <v>0</v>
      </c>
    </row>
    <row r="87" spans="1:14">
      <c r="A87" s="4">
        <v>11</v>
      </c>
      <c r="B87" t="s">
        <v>564</v>
      </c>
      <c r="C87" s="4">
        <v>70031750</v>
      </c>
      <c r="D87" t="s">
        <v>443</v>
      </c>
      <c r="E87" t="s">
        <v>20</v>
      </c>
      <c r="F87" t="s">
        <v>565</v>
      </c>
      <c r="G87" s="4">
        <v>4</v>
      </c>
      <c r="H87" s="4">
        <v>37</v>
      </c>
      <c r="I87" s="4">
        <v>3</v>
      </c>
      <c r="J87" s="4">
        <v>3</v>
      </c>
      <c r="K87" s="4">
        <v>1</v>
      </c>
      <c r="L87" s="4">
        <v>3</v>
      </c>
      <c r="M87" s="4">
        <v>0</v>
      </c>
      <c r="N87" s="4">
        <v>0</v>
      </c>
    </row>
    <row r="88" spans="1:14">
      <c r="A88" s="4">
        <v>12</v>
      </c>
      <c r="B88" t="s">
        <v>566</v>
      </c>
      <c r="C88" s="4">
        <v>69840834</v>
      </c>
      <c r="D88" t="s">
        <v>443</v>
      </c>
      <c r="E88" t="s">
        <v>20</v>
      </c>
      <c r="F88" t="s">
        <v>567</v>
      </c>
      <c r="G88" s="4">
        <v>2</v>
      </c>
      <c r="H88" s="4">
        <v>10</v>
      </c>
      <c r="I88" s="4">
        <v>1</v>
      </c>
      <c r="J88" s="4">
        <v>1</v>
      </c>
      <c r="K88" s="4">
        <v>1</v>
      </c>
      <c r="L88" s="4">
        <v>1</v>
      </c>
      <c r="M88" s="4">
        <v>0</v>
      </c>
      <c r="N88" s="4">
        <v>0</v>
      </c>
    </row>
    <row r="89" spans="1:14">
      <c r="A89" s="4">
        <v>13</v>
      </c>
      <c r="B89" t="s">
        <v>568</v>
      </c>
      <c r="C89" s="4">
        <v>69840829</v>
      </c>
      <c r="D89" t="s">
        <v>443</v>
      </c>
      <c r="E89" t="s">
        <v>20</v>
      </c>
      <c r="F89" t="s">
        <v>569</v>
      </c>
      <c r="G89" s="4">
        <v>1</v>
      </c>
      <c r="H89" s="4">
        <v>57</v>
      </c>
      <c r="I89" s="4">
        <v>5</v>
      </c>
      <c r="J89" s="4">
        <v>5</v>
      </c>
      <c r="K89" s="4">
        <v>2</v>
      </c>
      <c r="L89" s="4">
        <v>1</v>
      </c>
      <c r="M89" s="4">
        <v>0</v>
      </c>
      <c r="N89" s="4">
        <v>1</v>
      </c>
    </row>
    <row r="90" spans="1:14">
      <c r="A90" s="4">
        <v>14</v>
      </c>
      <c r="B90" t="s">
        <v>570</v>
      </c>
      <c r="C90" s="4">
        <v>69962712</v>
      </c>
      <c r="D90" t="s">
        <v>443</v>
      </c>
      <c r="E90" t="s">
        <v>20</v>
      </c>
      <c r="F90" t="s">
        <v>571</v>
      </c>
      <c r="G90" s="4">
        <v>6</v>
      </c>
      <c r="H90" s="4">
        <v>22</v>
      </c>
      <c r="I90" s="4">
        <v>2</v>
      </c>
      <c r="J90" s="4">
        <v>1</v>
      </c>
      <c r="K90" s="4">
        <v>1</v>
      </c>
      <c r="L90" s="4">
        <v>2</v>
      </c>
      <c r="M90" s="4">
        <v>0</v>
      </c>
      <c r="N90" s="4">
        <v>1</v>
      </c>
    </row>
    <row r="91" spans="1:14">
      <c r="A91" s="4">
        <v>15</v>
      </c>
      <c r="B91" t="s">
        <v>572</v>
      </c>
      <c r="C91" s="4">
        <v>69840824</v>
      </c>
      <c r="D91" t="s">
        <v>443</v>
      </c>
      <c r="E91" t="s">
        <v>20</v>
      </c>
      <c r="F91" t="s">
        <v>573</v>
      </c>
      <c r="G91" s="4">
        <v>3</v>
      </c>
      <c r="H91" s="4">
        <v>17</v>
      </c>
      <c r="I91" s="4">
        <v>3</v>
      </c>
      <c r="J91" s="4">
        <v>4</v>
      </c>
      <c r="K91" s="4">
        <v>1</v>
      </c>
      <c r="L91" s="4">
        <v>1</v>
      </c>
      <c r="M91" s="4">
        <v>0</v>
      </c>
      <c r="N91" s="4">
        <v>0</v>
      </c>
    </row>
    <row r="92" spans="1:14">
      <c r="A92" s="4">
        <v>16</v>
      </c>
      <c r="B92" t="s">
        <v>574</v>
      </c>
      <c r="C92" s="4">
        <v>69840827</v>
      </c>
      <c r="D92" t="s">
        <v>443</v>
      </c>
      <c r="E92" t="s">
        <v>20</v>
      </c>
      <c r="F92" t="s">
        <v>575</v>
      </c>
      <c r="G92" s="4">
        <v>4</v>
      </c>
      <c r="H92" s="4">
        <v>58</v>
      </c>
      <c r="I92" s="4">
        <v>5</v>
      </c>
      <c r="J92" s="4">
        <v>8</v>
      </c>
      <c r="K92" s="4">
        <v>2</v>
      </c>
      <c r="L92" s="4">
        <v>7</v>
      </c>
      <c r="M92" s="4">
        <v>0</v>
      </c>
      <c r="N92" s="4">
        <v>1</v>
      </c>
    </row>
    <row r="93" spans="1:14">
      <c r="A93" s="4">
        <v>17</v>
      </c>
      <c r="B93" t="s">
        <v>576</v>
      </c>
      <c r="C93" s="4">
        <v>69905593</v>
      </c>
      <c r="D93" t="s">
        <v>443</v>
      </c>
      <c r="E93" t="s">
        <v>20</v>
      </c>
      <c r="F93" t="s">
        <v>29</v>
      </c>
      <c r="G93" s="4">
        <v>0</v>
      </c>
      <c r="H93" s="4">
        <v>0</v>
      </c>
      <c r="I93" s="4">
        <v>0</v>
      </c>
      <c r="J93" s="4">
        <v>2</v>
      </c>
      <c r="K93" s="4">
        <v>1</v>
      </c>
      <c r="L93" s="4">
        <v>0</v>
      </c>
      <c r="M93" s="4">
        <v>0</v>
      </c>
      <c r="N93" s="4">
        <v>0</v>
      </c>
    </row>
    <row r="94" spans="1:14">
      <c r="A94" s="4">
        <v>18</v>
      </c>
      <c r="B94" t="s">
        <v>577</v>
      </c>
      <c r="C94" s="4">
        <v>70008497</v>
      </c>
      <c r="D94" t="s">
        <v>443</v>
      </c>
      <c r="E94" t="s">
        <v>20</v>
      </c>
      <c r="F94" t="s">
        <v>578</v>
      </c>
      <c r="G94" s="4">
        <v>8</v>
      </c>
      <c r="H94" s="4">
        <v>14</v>
      </c>
      <c r="I94" s="4">
        <v>2</v>
      </c>
      <c r="J94" s="4">
        <v>3</v>
      </c>
      <c r="K94" s="4">
        <v>0</v>
      </c>
      <c r="L94" s="4">
        <v>2</v>
      </c>
      <c r="M94" s="4">
        <v>0</v>
      </c>
      <c r="N94" s="4">
        <v>0</v>
      </c>
    </row>
    <row r="95" spans="1:14">
      <c r="A95" s="4">
        <v>19</v>
      </c>
      <c r="B95" t="s">
        <v>579</v>
      </c>
      <c r="C95" s="4">
        <v>69840837</v>
      </c>
      <c r="D95" t="s">
        <v>443</v>
      </c>
      <c r="E95" t="s">
        <v>20</v>
      </c>
      <c r="F95" t="s">
        <v>580</v>
      </c>
      <c r="G95" s="4">
        <v>4</v>
      </c>
      <c r="H95" s="4">
        <v>30</v>
      </c>
      <c r="I95" s="4">
        <v>2</v>
      </c>
      <c r="J95" s="4">
        <v>3</v>
      </c>
      <c r="K95" s="4">
        <v>2</v>
      </c>
      <c r="L95" s="4">
        <v>2</v>
      </c>
      <c r="M95" s="4">
        <v>0</v>
      </c>
      <c r="N95" s="4">
        <v>0</v>
      </c>
    </row>
    <row r="96" spans="1:14">
      <c r="A96" s="4">
        <v>20</v>
      </c>
      <c r="B96" t="s">
        <v>581</v>
      </c>
      <c r="C96" s="4">
        <v>70024793</v>
      </c>
      <c r="D96" t="s">
        <v>443</v>
      </c>
      <c r="E96" t="s">
        <v>20</v>
      </c>
      <c r="F96" t="s">
        <v>582</v>
      </c>
      <c r="G96" s="4">
        <v>1</v>
      </c>
      <c r="H96" s="4">
        <v>19</v>
      </c>
      <c r="I96" s="4">
        <v>2</v>
      </c>
      <c r="J96" s="4">
        <v>1</v>
      </c>
      <c r="K96" s="4">
        <v>1</v>
      </c>
      <c r="L96" s="4">
        <v>2</v>
      </c>
      <c r="M96" s="4">
        <v>0</v>
      </c>
      <c r="N96" s="4">
        <v>0</v>
      </c>
    </row>
    <row r="97" spans="1:14">
      <c r="A97" s="4">
        <v>21</v>
      </c>
      <c r="B97" t="s">
        <v>583</v>
      </c>
      <c r="C97" s="4">
        <v>69840823</v>
      </c>
      <c r="D97" t="s">
        <v>443</v>
      </c>
      <c r="E97" t="s">
        <v>20</v>
      </c>
      <c r="F97" t="s">
        <v>584</v>
      </c>
      <c r="G97" s="4">
        <v>1</v>
      </c>
      <c r="H97" s="4">
        <v>19</v>
      </c>
      <c r="I97" s="4">
        <v>2</v>
      </c>
      <c r="J97" s="4">
        <v>3</v>
      </c>
      <c r="K97" s="4">
        <v>3</v>
      </c>
      <c r="L97" s="4">
        <v>2</v>
      </c>
      <c r="M97" s="4">
        <v>0</v>
      </c>
      <c r="N97" s="4">
        <v>1</v>
      </c>
    </row>
    <row r="98" spans="1:14">
      <c r="A98" s="4">
        <v>22</v>
      </c>
      <c r="B98" t="s">
        <v>585</v>
      </c>
      <c r="C98" s="4">
        <v>69840826</v>
      </c>
      <c r="D98" t="s">
        <v>443</v>
      </c>
      <c r="E98" t="s">
        <v>20</v>
      </c>
      <c r="F98" t="s">
        <v>29</v>
      </c>
      <c r="G98" s="4">
        <v>0</v>
      </c>
      <c r="H98" s="4">
        <v>0</v>
      </c>
      <c r="I98" s="4">
        <v>0</v>
      </c>
      <c r="J98" s="4">
        <v>2</v>
      </c>
      <c r="K98" s="4">
        <v>1</v>
      </c>
      <c r="L98" s="4">
        <v>0</v>
      </c>
      <c r="M98" s="4">
        <v>0</v>
      </c>
      <c r="N98" s="4">
        <v>0</v>
      </c>
    </row>
    <row r="99" spans="1:14">
      <c r="A99" s="4">
        <v>23</v>
      </c>
      <c r="B99" t="s">
        <v>586</v>
      </c>
      <c r="C99" s="4">
        <v>69840846</v>
      </c>
      <c r="D99" t="s">
        <v>443</v>
      </c>
      <c r="E99" t="s">
        <v>20</v>
      </c>
      <c r="F99" t="s">
        <v>587</v>
      </c>
      <c r="G99" s="4">
        <v>1</v>
      </c>
      <c r="H99" s="4">
        <v>30</v>
      </c>
      <c r="I99" s="4">
        <v>3</v>
      </c>
      <c r="J99" s="4">
        <v>6</v>
      </c>
      <c r="K99" s="4">
        <v>1</v>
      </c>
      <c r="L99" s="4">
        <v>3</v>
      </c>
      <c r="M99" s="4">
        <v>0</v>
      </c>
      <c r="N99" s="4">
        <v>0</v>
      </c>
    </row>
    <row r="100" spans="1:14">
      <c r="A100" s="4">
        <v>24</v>
      </c>
      <c r="B100" t="s">
        <v>588</v>
      </c>
      <c r="C100" s="4">
        <v>69907285</v>
      </c>
      <c r="D100" t="s">
        <v>443</v>
      </c>
      <c r="E100" t="s">
        <v>20</v>
      </c>
      <c r="F100" t="s">
        <v>589</v>
      </c>
      <c r="G100" s="4">
        <v>8</v>
      </c>
      <c r="H100" s="4">
        <v>21</v>
      </c>
      <c r="I100" s="4">
        <v>2</v>
      </c>
      <c r="J100" s="4">
        <v>2</v>
      </c>
      <c r="K100" s="4">
        <v>3</v>
      </c>
      <c r="L100" s="4">
        <v>5</v>
      </c>
      <c r="M100" s="4">
        <v>0</v>
      </c>
      <c r="N100" s="4">
        <v>1</v>
      </c>
    </row>
    <row r="101" spans="1:14">
      <c r="A101" s="4">
        <v>25</v>
      </c>
      <c r="B101" t="s">
        <v>590</v>
      </c>
      <c r="C101" s="4">
        <v>69896871</v>
      </c>
      <c r="D101" t="s">
        <v>443</v>
      </c>
      <c r="E101" t="s">
        <v>20</v>
      </c>
      <c r="F101" t="s">
        <v>591</v>
      </c>
      <c r="G101" s="4">
        <v>1</v>
      </c>
      <c r="H101" s="4">
        <v>22</v>
      </c>
      <c r="I101" s="4">
        <v>3</v>
      </c>
      <c r="J101" s="4">
        <v>7</v>
      </c>
      <c r="K101" s="4">
        <v>3</v>
      </c>
      <c r="L101" s="4">
        <v>8</v>
      </c>
      <c r="M101" s="4">
        <v>0</v>
      </c>
      <c r="N101" s="4">
        <v>1</v>
      </c>
    </row>
    <row r="102" spans="1:14">
      <c r="A102" s="4">
        <v>26</v>
      </c>
      <c r="B102" t="s">
        <v>592</v>
      </c>
      <c r="C102" s="4">
        <v>69840830</v>
      </c>
      <c r="D102" t="s">
        <v>443</v>
      </c>
      <c r="E102" t="s">
        <v>20</v>
      </c>
      <c r="F102" t="s">
        <v>593</v>
      </c>
      <c r="G102" s="4">
        <v>1</v>
      </c>
      <c r="H102" s="4">
        <v>25</v>
      </c>
      <c r="I102" s="4">
        <v>2</v>
      </c>
      <c r="J102" s="4">
        <v>1</v>
      </c>
      <c r="K102" s="4">
        <v>3</v>
      </c>
      <c r="L102" s="4">
        <v>2</v>
      </c>
      <c r="M102" s="4">
        <v>0</v>
      </c>
      <c r="N102" s="4">
        <v>0</v>
      </c>
    </row>
    <row r="103" spans="1:14">
      <c r="A103" s="4">
        <v>27</v>
      </c>
      <c r="B103" t="s">
        <v>496</v>
      </c>
      <c r="C103" s="4">
        <v>69840838</v>
      </c>
      <c r="D103" t="s">
        <v>443</v>
      </c>
      <c r="E103" t="s">
        <v>20</v>
      </c>
      <c r="F103" t="s">
        <v>594</v>
      </c>
      <c r="G103" s="4">
        <v>8</v>
      </c>
      <c r="H103" s="4">
        <v>8</v>
      </c>
      <c r="I103" s="4">
        <v>1</v>
      </c>
      <c r="J103" s="4">
        <v>1</v>
      </c>
      <c r="K103" s="4">
        <v>1</v>
      </c>
      <c r="L103" s="4">
        <v>1</v>
      </c>
      <c r="M103" s="4">
        <v>0</v>
      </c>
      <c r="N103" s="4">
        <v>1</v>
      </c>
    </row>
    <row r="104" spans="1:14">
      <c r="A104" s="4">
        <v>28</v>
      </c>
      <c r="B104" t="s">
        <v>595</v>
      </c>
      <c r="C104" s="4">
        <v>69899063</v>
      </c>
      <c r="D104" t="s">
        <v>443</v>
      </c>
      <c r="E104" t="s">
        <v>20</v>
      </c>
      <c r="F104" t="s">
        <v>596</v>
      </c>
      <c r="G104" s="4">
        <v>1</v>
      </c>
      <c r="H104" s="4">
        <v>32</v>
      </c>
      <c r="I104" s="4">
        <v>3</v>
      </c>
      <c r="J104" s="4">
        <v>4</v>
      </c>
      <c r="K104" s="4">
        <v>2</v>
      </c>
      <c r="L104" s="4">
        <v>2</v>
      </c>
      <c r="M104" s="4">
        <v>0</v>
      </c>
      <c r="N104" s="4">
        <v>0</v>
      </c>
    </row>
    <row r="105" spans="1:14">
      <c r="A105" s="4">
        <v>29</v>
      </c>
      <c r="B105" t="s">
        <v>597</v>
      </c>
      <c r="C105" s="4">
        <v>69840844</v>
      </c>
      <c r="D105" t="s">
        <v>443</v>
      </c>
      <c r="E105" t="s">
        <v>20</v>
      </c>
      <c r="F105" t="s">
        <v>598</v>
      </c>
      <c r="G105" s="4">
        <v>6</v>
      </c>
      <c r="H105" s="4">
        <v>6</v>
      </c>
      <c r="I105" s="4">
        <v>2</v>
      </c>
      <c r="J105" s="4">
        <v>1</v>
      </c>
      <c r="K105" s="4">
        <v>1</v>
      </c>
      <c r="L105" s="4">
        <v>4</v>
      </c>
      <c r="M105" s="4">
        <v>0</v>
      </c>
      <c r="N105" s="4">
        <v>1</v>
      </c>
    </row>
    <row r="106" spans="1:14">
      <c r="A106" s="4">
        <v>30</v>
      </c>
      <c r="B106" t="s">
        <v>599</v>
      </c>
      <c r="C106" s="4">
        <v>69840840</v>
      </c>
      <c r="D106" t="s">
        <v>443</v>
      </c>
      <c r="E106" t="s">
        <v>20</v>
      </c>
      <c r="F106" t="s">
        <v>600</v>
      </c>
      <c r="G106" s="4">
        <v>2</v>
      </c>
      <c r="H106" s="4">
        <v>19</v>
      </c>
      <c r="I106" s="4">
        <v>2</v>
      </c>
      <c r="J106" s="4">
        <v>1</v>
      </c>
      <c r="K106" s="4">
        <v>1</v>
      </c>
      <c r="L106" s="4">
        <v>2</v>
      </c>
      <c r="M106" s="4">
        <v>0</v>
      </c>
      <c r="N106" s="4">
        <v>0</v>
      </c>
    </row>
    <row r="107" spans="1:14">
      <c r="A107" s="3"/>
      <c r="B107" s="3"/>
      <c r="C107" s="3"/>
      <c r="D107" s="3"/>
      <c r="E107" s="3"/>
      <c r="F107" s="3" t="s">
        <v>53</v>
      </c>
      <c r="G107" s="3">
        <v>72</v>
      </c>
      <c r="H107" s="3">
        <v>569</v>
      </c>
      <c r="I107" s="3">
        <v>59</v>
      </c>
      <c r="J107" s="3">
        <v>81</v>
      </c>
      <c r="K107" s="3">
        <v>42</v>
      </c>
      <c r="L107" s="3">
        <v>65</v>
      </c>
      <c r="M107" s="3">
        <v>0</v>
      </c>
      <c r="N107" s="3">
        <v>9</v>
      </c>
    </row>
    <row r="108" spans="1:14">
      <c r="A108" s="31" t="s">
        <v>252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14">
      <c r="A109" s="3" t="s">
        <v>1</v>
      </c>
      <c r="B109" s="3" t="s">
        <v>2</v>
      </c>
      <c r="C109" s="3" t="s">
        <v>3</v>
      </c>
      <c r="D109" s="3" t="s">
        <v>4</v>
      </c>
      <c r="E109" s="3" t="s">
        <v>5</v>
      </c>
      <c r="F109" s="3" t="s">
        <v>6</v>
      </c>
      <c r="G109" s="3" t="s">
        <v>7</v>
      </c>
      <c r="H109" s="3" t="s">
        <v>8</v>
      </c>
      <c r="I109" s="3" t="s">
        <v>9</v>
      </c>
      <c r="J109" s="3" t="s">
        <v>10</v>
      </c>
      <c r="K109" s="3" t="s">
        <v>11</v>
      </c>
      <c r="L109" s="3" t="s">
        <v>12</v>
      </c>
      <c r="M109" s="3" t="s">
        <v>13</v>
      </c>
      <c r="N109" s="3" t="s">
        <v>14</v>
      </c>
    </row>
    <row r="110" spans="1:14">
      <c r="A110" s="4">
        <v>1</v>
      </c>
      <c r="B110" t="s">
        <v>601</v>
      </c>
      <c r="C110" s="4">
        <v>69840885</v>
      </c>
      <c r="D110" t="s">
        <v>443</v>
      </c>
      <c r="E110" t="s">
        <v>20</v>
      </c>
      <c r="F110" t="s">
        <v>29</v>
      </c>
      <c r="G110" s="4">
        <v>0</v>
      </c>
      <c r="H110" s="4">
        <v>0</v>
      </c>
      <c r="I110" s="4">
        <v>0</v>
      </c>
      <c r="J110" s="4">
        <v>1</v>
      </c>
      <c r="K110" s="4">
        <v>1</v>
      </c>
      <c r="L110" s="4">
        <v>0</v>
      </c>
      <c r="M110" s="4">
        <v>0</v>
      </c>
      <c r="N110" s="4">
        <v>0</v>
      </c>
    </row>
    <row r="111" spans="1:14">
      <c r="A111" s="4">
        <v>2</v>
      </c>
      <c r="B111" t="s">
        <v>602</v>
      </c>
      <c r="C111" s="4">
        <v>69840888</v>
      </c>
      <c r="D111" t="s">
        <v>443</v>
      </c>
      <c r="E111" t="s">
        <v>20</v>
      </c>
      <c r="F111" t="s">
        <v>603</v>
      </c>
      <c r="G111" s="4">
        <v>1</v>
      </c>
      <c r="H111" s="4">
        <v>18</v>
      </c>
      <c r="I111" s="4">
        <v>2</v>
      </c>
      <c r="J111" s="4">
        <v>2</v>
      </c>
      <c r="K111" s="4">
        <v>1</v>
      </c>
      <c r="L111" s="4">
        <v>4</v>
      </c>
      <c r="M111" s="4">
        <v>0</v>
      </c>
      <c r="N111" s="4">
        <v>1</v>
      </c>
    </row>
    <row r="112" spans="1:14">
      <c r="A112" s="4">
        <v>3</v>
      </c>
      <c r="B112" t="s">
        <v>604</v>
      </c>
      <c r="C112" s="4">
        <v>69905180</v>
      </c>
      <c r="D112" t="s">
        <v>443</v>
      </c>
      <c r="E112" t="s">
        <v>20</v>
      </c>
      <c r="F112" t="s">
        <v>605</v>
      </c>
      <c r="G112" s="4">
        <v>1</v>
      </c>
      <c r="H112" s="4">
        <v>15</v>
      </c>
      <c r="I112" s="4">
        <v>2</v>
      </c>
      <c r="J112" s="4">
        <v>2</v>
      </c>
      <c r="K112" s="4">
        <v>0</v>
      </c>
      <c r="L112" s="4">
        <v>1</v>
      </c>
      <c r="M112" s="4">
        <v>0</v>
      </c>
      <c r="N112" s="4">
        <v>0</v>
      </c>
    </row>
    <row r="113" spans="1:14">
      <c r="A113" s="4">
        <v>4</v>
      </c>
      <c r="B113" t="s">
        <v>606</v>
      </c>
      <c r="C113" s="4">
        <v>69905201</v>
      </c>
      <c r="D113" t="s">
        <v>443</v>
      </c>
      <c r="E113" t="s">
        <v>20</v>
      </c>
      <c r="F113" t="s">
        <v>607</v>
      </c>
      <c r="G113" s="4">
        <v>1</v>
      </c>
      <c r="H113" s="4">
        <v>12</v>
      </c>
      <c r="I113" s="4">
        <v>1</v>
      </c>
      <c r="J113" s="4">
        <v>1</v>
      </c>
      <c r="K113" s="4">
        <v>1</v>
      </c>
      <c r="L113" s="4">
        <v>1</v>
      </c>
      <c r="M113" s="4">
        <v>0</v>
      </c>
      <c r="N113" s="4">
        <v>0</v>
      </c>
    </row>
    <row r="114" spans="1:14">
      <c r="A114" s="4">
        <v>5</v>
      </c>
      <c r="B114" t="s">
        <v>608</v>
      </c>
      <c r="C114" s="4">
        <v>69840898</v>
      </c>
      <c r="D114" t="s">
        <v>443</v>
      </c>
      <c r="E114" t="s">
        <v>20</v>
      </c>
      <c r="F114" t="s">
        <v>29</v>
      </c>
      <c r="G114" s="4">
        <v>1</v>
      </c>
      <c r="H114" s="4">
        <v>20</v>
      </c>
      <c r="I114" s="4">
        <v>2</v>
      </c>
      <c r="J114" s="4">
        <v>1</v>
      </c>
      <c r="K114" s="4">
        <v>1</v>
      </c>
      <c r="L114" s="4">
        <v>2</v>
      </c>
      <c r="M114" s="4">
        <v>0</v>
      </c>
      <c r="N114" s="4">
        <v>0</v>
      </c>
    </row>
    <row r="115" spans="1:14">
      <c r="A115" s="4">
        <v>6</v>
      </c>
      <c r="B115" t="s">
        <v>609</v>
      </c>
      <c r="C115" s="4">
        <v>69840865</v>
      </c>
      <c r="D115" t="s">
        <v>443</v>
      </c>
      <c r="E115" t="s">
        <v>20</v>
      </c>
      <c r="F115" t="s">
        <v>610</v>
      </c>
      <c r="G115" s="4">
        <v>5</v>
      </c>
      <c r="H115" s="4">
        <v>20</v>
      </c>
      <c r="I115" s="4">
        <v>2</v>
      </c>
      <c r="J115" s="4">
        <v>3</v>
      </c>
      <c r="K115" s="4">
        <v>1</v>
      </c>
      <c r="L115" s="4">
        <v>3</v>
      </c>
      <c r="M115" s="4">
        <v>0</v>
      </c>
      <c r="N115" s="4">
        <v>0</v>
      </c>
    </row>
    <row r="116" spans="1:14">
      <c r="A116" s="4">
        <v>7</v>
      </c>
      <c r="B116" t="s">
        <v>611</v>
      </c>
      <c r="C116" s="4">
        <v>69840879</v>
      </c>
      <c r="D116" t="s">
        <v>443</v>
      </c>
      <c r="E116" t="s">
        <v>20</v>
      </c>
      <c r="F116" t="s">
        <v>29</v>
      </c>
      <c r="G116" s="4">
        <v>1</v>
      </c>
      <c r="H116" s="4">
        <v>8</v>
      </c>
      <c r="I116" s="4">
        <v>1</v>
      </c>
      <c r="J116" s="4">
        <v>2</v>
      </c>
      <c r="K116" s="4">
        <v>1</v>
      </c>
      <c r="L116" s="4">
        <v>3</v>
      </c>
      <c r="M116" s="4">
        <v>1</v>
      </c>
      <c r="N116" s="4">
        <v>1</v>
      </c>
    </row>
    <row r="117" spans="1:14">
      <c r="A117" s="4">
        <v>8</v>
      </c>
      <c r="B117" t="s">
        <v>612</v>
      </c>
      <c r="C117" s="4">
        <v>69840858</v>
      </c>
      <c r="D117" t="s">
        <v>443</v>
      </c>
      <c r="E117" t="s">
        <v>20</v>
      </c>
      <c r="F117" t="s">
        <v>613</v>
      </c>
      <c r="G117" s="4">
        <v>3</v>
      </c>
      <c r="H117" s="4">
        <v>22</v>
      </c>
      <c r="I117" s="4">
        <v>2</v>
      </c>
      <c r="J117" s="4">
        <v>1</v>
      </c>
      <c r="K117" s="4">
        <v>1</v>
      </c>
      <c r="L117" s="4">
        <v>3</v>
      </c>
      <c r="M117" s="4">
        <v>0</v>
      </c>
      <c r="N117" s="4">
        <v>1</v>
      </c>
    </row>
    <row r="118" spans="1:14">
      <c r="A118" s="4">
        <v>9</v>
      </c>
      <c r="B118" t="s">
        <v>614</v>
      </c>
      <c r="C118" s="4">
        <v>69840853</v>
      </c>
      <c r="D118" t="s">
        <v>443</v>
      </c>
      <c r="E118" t="s">
        <v>20</v>
      </c>
      <c r="F118" t="s">
        <v>615</v>
      </c>
      <c r="G118" s="4">
        <v>1</v>
      </c>
      <c r="H118" s="4">
        <v>15</v>
      </c>
      <c r="I118" s="4">
        <v>3</v>
      </c>
      <c r="J118" s="4">
        <v>1</v>
      </c>
      <c r="K118" s="4">
        <v>1</v>
      </c>
      <c r="L118" s="4">
        <v>2</v>
      </c>
      <c r="M118" s="4">
        <v>0</v>
      </c>
      <c r="N118" s="4">
        <v>0</v>
      </c>
    </row>
    <row r="119" spans="1:14">
      <c r="A119" s="4">
        <v>10</v>
      </c>
      <c r="B119" t="s">
        <v>616</v>
      </c>
      <c r="C119" s="4">
        <v>69840850</v>
      </c>
      <c r="D119" t="s">
        <v>443</v>
      </c>
      <c r="E119" t="s">
        <v>20</v>
      </c>
      <c r="F119" t="s">
        <v>29</v>
      </c>
      <c r="G119" s="4">
        <v>0</v>
      </c>
      <c r="H119" s="4">
        <v>0</v>
      </c>
      <c r="I119" s="4">
        <v>0</v>
      </c>
      <c r="J119" s="4">
        <v>1</v>
      </c>
      <c r="K119" s="4">
        <v>1</v>
      </c>
      <c r="L119" s="4">
        <v>0</v>
      </c>
      <c r="M119" s="4">
        <v>0</v>
      </c>
      <c r="N119" s="4">
        <v>0</v>
      </c>
    </row>
    <row r="120" spans="1:14">
      <c r="A120" s="4">
        <v>11</v>
      </c>
      <c r="B120" t="s">
        <v>617</v>
      </c>
      <c r="C120" s="4">
        <v>69840893</v>
      </c>
      <c r="D120" t="s">
        <v>443</v>
      </c>
      <c r="E120" t="s">
        <v>20</v>
      </c>
      <c r="F120" t="s">
        <v>618</v>
      </c>
      <c r="G120" s="4">
        <v>1</v>
      </c>
      <c r="H120" s="4">
        <v>25</v>
      </c>
      <c r="I120" s="4">
        <v>3</v>
      </c>
      <c r="J120" s="4">
        <v>4</v>
      </c>
      <c r="K120" s="4">
        <v>1</v>
      </c>
      <c r="L120" s="4">
        <v>4</v>
      </c>
      <c r="M120" s="4">
        <v>0</v>
      </c>
      <c r="N120" s="4">
        <v>0</v>
      </c>
    </row>
    <row r="121" spans="1:14">
      <c r="A121" s="4">
        <v>12</v>
      </c>
      <c r="B121" t="s">
        <v>619</v>
      </c>
      <c r="C121" s="4">
        <v>69840883</v>
      </c>
      <c r="D121" t="s">
        <v>443</v>
      </c>
      <c r="E121" t="s">
        <v>20</v>
      </c>
      <c r="F121" t="s">
        <v>29</v>
      </c>
      <c r="G121" s="4">
        <v>1</v>
      </c>
      <c r="H121" s="4">
        <v>3</v>
      </c>
      <c r="I121" s="4">
        <v>2</v>
      </c>
      <c r="J121" s="4">
        <v>3</v>
      </c>
      <c r="K121" s="4">
        <v>1</v>
      </c>
      <c r="L121" s="4">
        <v>2</v>
      </c>
      <c r="M121" s="4">
        <v>0</v>
      </c>
      <c r="N121" s="4">
        <v>0</v>
      </c>
    </row>
    <row r="122" spans="1:14">
      <c r="A122" s="4">
        <v>13</v>
      </c>
      <c r="B122" t="s">
        <v>620</v>
      </c>
      <c r="C122" s="4">
        <v>69840856</v>
      </c>
      <c r="D122" t="s">
        <v>443</v>
      </c>
      <c r="E122" t="s">
        <v>20</v>
      </c>
      <c r="F122" t="s">
        <v>29</v>
      </c>
      <c r="G122" s="4">
        <v>1</v>
      </c>
      <c r="H122" s="4">
        <v>10</v>
      </c>
      <c r="I122" s="4">
        <v>2</v>
      </c>
      <c r="J122" s="4">
        <v>2</v>
      </c>
      <c r="K122" s="4">
        <v>1</v>
      </c>
      <c r="L122" s="4">
        <v>2</v>
      </c>
      <c r="M122" s="4">
        <v>0</v>
      </c>
      <c r="N122" s="4">
        <v>0</v>
      </c>
    </row>
    <row r="123" spans="1:14">
      <c r="A123" s="4">
        <v>14</v>
      </c>
      <c r="B123" t="s">
        <v>621</v>
      </c>
      <c r="C123" s="4">
        <v>69840855</v>
      </c>
      <c r="D123" t="s">
        <v>443</v>
      </c>
      <c r="E123" t="s">
        <v>20</v>
      </c>
      <c r="F123" t="s">
        <v>622</v>
      </c>
      <c r="G123" s="4">
        <v>1</v>
      </c>
      <c r="H123" s="4">
        <v>66</v>
      </c>
      <c r="I123" s="4">
        <v>4</v>
      </c>
      <c r="J123" s="4">
        <v>3</v>
      </c>
      <c r="K123" s="4">
        <v>2</v>
      </c>
      <c r="L123" s="4">
        <v>3</v>
      </c>
      <c r="M123" s="4">
        <v>0</v>
      </c>
      <c r="N123" s="4">
        <v>0</v>
      </c>
    </row>
    <row r="124" spans="1:14">
      <c r="A124" s="4">
        <v>15</v>
      </c>
      <c r="B124" t="s">
        <v>623</v>
      </c>
      <c r="C124" s="4">
        <v>69840897</v>
      </c>
      <c r="D124" t="s">
        <v>443</v>
      </c>
      <c r="E124" t="s">
        <v>20</v>
      </c>
      <c r="F124" t="s">
        <v>624</v>
      </c>
      <c r="G124" s="4">
        <v>1</v>
      </c>
      <c r="H124" s="4">
        <v>8</v>
      </c>
      <c r="I124" s="4">
        <v>1</v>
      </c>
      <c r="J124" s="4">
        <v>1</v>
      </c>
      <c r="K124" s="4">
        <v>1</v>
      </c>
      <c r="L124" s="4">
        <v>1</v>
      </c>
      <c r="M124" s="4">
        <v>0</v>
      </c>
      <c r="N124" s="4">
        <v>0</v>
      </c>
    </row>
    <row r="125" spans="1:14">
      <c r="A125" s="4">
        <v>16</v>
      </c>
      <c r="B125" t="s">
        <v>625</v>
      </c>
      <c r="C125" s="4">
        <v>69840871</v>
      </c>
      <c r="D125" t="s">
        <v>443</v>
      </c>
      <c r="E125" t="s">
        <v>20</v>
      </c>
      <c r="F125" t="s">
        <v>29</v>
      </c>
      <c r="G125" s="4">
        <v>1</v>
      </c>
      <c r="H125" s="4">
        <v>10</v>
      </c>
      <c r="I125" s="4">
        <v>3</v>
      </c>
      <c r="J125" s="4">
        <v>4</v>
      </c>
      <c r="K125" s="4">
        <v>2</v>
      </c>
      <c r="L125" s="4">
        <v>3</v>
      </c>
      <c r="M125" s="4">
        <v>0</v>
      </c>
      <c r="N125" s="4">
        <v>0</v>
      </c>
    </row>
    <row r="126" spans="1:14">
      <c r="A126" s="4">
        <v>17</v>
      </c>
      <c r="B126" t="s">
        <v>626</v>
      </c>
      <c r="C126" s="4">
        <v>69911351</v>
      </c>
      <c r="D126" t="s">
        <v>443</v>
      </c>
      <c r="E126" t="s">
        <v>20</v>
      </c>
      <c r="F126" t="s">
        <v>29</v>
      </c>
      <c r="G126" s="4">
        <v>1</v>
      </c>
      <c r="H126" s="4">
        <v>15</v>
      </c>
      <c r="I126" s="4">
        <v>2</v>
      </c>
      <c r="J126" s="4">
        <v>3</v>
      </c>
      <c r="K126" s="4">
        <v>1</v>
      </c>
      <c r="L126" s="4">
        <v>1</v>
      </c>
      <c r="M126" s="4">
        <v>0</v>
      </c>
      <c r="N126" s="4">
        <v>0</v>
      </c>
    </row>
    <row r="127" spans="1:14">
      <c r="A127" s="4">
        <v>18</v>
      </c>
      <c r="B127" t="s">
        <v>627</v>
      </c>
      <c r="C127" s="4">
        <v>69840876</v>
      </c>
      <c r="D127" t="s">
        <v>443</v>
      </c>
      <c r="E127" t="s">
        <v>20</v>
      </c>
      <c r="F127" t="s">
        <v>29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</row>
    <row r="128" spans="1:14">
      <c r="A128" s="4">
        <v>19</v>
      </c>
      <c r="B128" t="s">
        <v>628</v>
      </c>
      <c r="C128" s="4">
        <v>69840872</v>
      </c>
      <c r="D128" t="s">
        <v>443</v>
      </c>
      <c r="E128" t="s">
        <v>20</v>
      </c>
      <c r="F128" t="s">
        <v>29</v>
      </c>
      <c r="G128" s="4">
        <v>1</v>
      </c>
      <c r="H128" s="4">
        <v>9</v>
      </c>
      <c r="I128" s="4">
        <v>1</v>
      </c>
      <c r="J128" s="4">
        <v>1</v>
      </c>
      <c r="K128" s="4">
        <v>0</v>
      </c>
      <c r="L128" s="4">
        <v>1</v>
      </c>
      <c r="M128" s="4">
        <v>0</v>
      </c>
      <c r="N128" s="4">
        <v>1</v>
      </c>
    </row>
    <row r="129" spans="1:14">
      <c r="A129" s="4">
        <v>20</v>
      </c>
      <c r="B129" t="s">
        <v>629</v>
      </c>
      <c r="C129" s="4">
        <v>69840877</v>
      </c>
      <c r="D129" t="s">
        <v>443</v>
      </c>
      <c r="E129" t="s">
        <v>20</v>
      </c>
      <c r="F129" t="s">
        <v>630</v>
      </c>
      <c r="G129" s="4">
        <v>2</v>
      </c>
      <c r="H129" s="4">
        <v>43</v>
      </c>
      <c r="I129" s="4">
        <v>4</v>
      </c>
      <c r="J129" s="4">
        <v>4</v>
      </c>
      <c r="K129" s="4">
        <v>1</v>
      </c>
      <c r="L129" s="4">
        <v>2</v>
      </c>
      <c r="M129" s="4">
        <v>0</v>
      </c>
      <c r="N129" s="4">
        <v>1</v>
      </c>
    </row>
    <row r="130" spans="1:14">
      <c r="A130" s="4">
        <v>21</v>
      </c>
      <c r="B130" t="s">
        <v>631</v>
      </c>
      <c r="C130" s="4">
        <v>69840884</v>
      </c>
      <c r="D130" t="s">
        <v>443</v>
      </c>
      <c r="E130" t="s">
        <v>20</v>
      </c>
      <c r="F130" t="s">
        <v>632</v>
      </c>
      <c r="G130" s="4">
        <v>1</v>
      </c>
      <c r="H130" s="4">
        <v>8</v>
      </c>
      <c r="I130" s="4">
        <v>1</v>
      </c>
      <c r="J130" s="4">
        <v>2</v>
      </c>
      <c r="K130" s="4">
        <v>1</v>
      </c>
      <c r="L130" s="4">
        <v>2</v>
      </c>
      <c r="M130" s="4">
        <v>0</v>
      </c>
      <c r="N130" s="4">
        <v>0</v>
      </c>
    </row>
    <row r="131" spans="1:14">
      <c r="A131" s="4">
        <v>22</v>
      </c>
      <c r="B131" t="s">
        <v>633</v>
      </c>
      <c r="C131" s="4">
        <v>69840882</v>
      </c>
      <c r="D131" t="s">
        <v>443</v>
      </c>
      <c r="E131" t="s">
        <v>20</v>
      </c>
      <c r="F131" t="s">
        <v>634</v>
      </c>
      <c r="G131" s="4">
        <v>5</v>
      </c>
      <c r="H131" s="4">
        <v>17</v>
      </c>
      <c r="I131" s="4">
        <v>1</v>
      </c>
      <c r="J131" s="4">
        <v>1</v>
      </c>
      <c r="K131" s="4">
        <v>1</v>
      </c>
      <c r="L131" s="4">
        <v>2</v>
      </c>
      <c r="M131" s="4">
        <v>0</v>
      </c>
      <c r="N131" s="4">
        <v>0</v>
      </c>
    </row>
    <row r="132" spans="1:14">
      <c r="A132" s="4">
        <v>23</v>
      </c>
      <c r="B132" t="s">
        <v>635</v>
      </c>
      <c r="C132" s="4">
        <v>69974241</v>
      </c>
      <c r="D132" t="s">
        <v>443</v>
      </c>
      <c r="E132" t="s">
        <v>20</v>
      </c>
      <c r="F132" t="s">
        <v>636</v>
      </c>
      <c r="G132" s="4">
        <v>1</v>
      </c>
      <c r="H132" s="4">
        <v>10</v>
      </c>
      <c r="I132" s="4">
        <v>2</v>
      </c>
      <c r="J132" s="4">
        <v>1</v>
      </c>
      <c r="K132" s="4">
        <v>1</v>
      </c>
      <c r="L132" s="4">
        <v>2</v>
      </c>
      <c r="M132" s="4">
        <v>0</v>
      </c>
      <c r="N132" s="4">
        <v>0</v>
      </c>
    </row>
    <row r="133" spans="1:14">
      <c r="A133" s="4">
        <v>24</v>
      </c>
      <c r="B133" t="s">
        <v>637</v>
      </c>
      <c r="C133" s="4">
        <v>69905189</v>
      </c>
      <c r="D133" t="s">
        <v>443</v>
      </c>
      <c r="E133" t="s">
        <v>20</v>
      </c>
      <c r="F133" t="s">
        <v>638</v>
      </c>
      <c r="G133" s="4">
        <v>2</v>
      </c>
      <c r="H133" s="4">
        <v>2</v>
      </c>
      <c r="I133" s="4">
        <v>2</v>
      </c>
      <c r="J133" s="4">
        <v>0</v>
      </c>
      <c r="K133" s="4">
        <v>2</v>
      </c>
      <c r="L133" s="4">
        <v>3</v>
      </c>
      <c r="M133" s="4">
        <v>0</v>
      </c>
      <c r="N133" s="4">
        <v>0</v>
      </c>
    </row>
    <row r="134" spans="1:14">
      <c r="A134" s="4">
        <v>25</v>
      </c>
      <c r="B134" t="s">
        <v>639</v>
      </c>
      <c r="C134" s="4">
        <v>70008203</v>
      </c>
      <c r="D134" t="s">
        <v>443</v>
      </c>
      <c r="E134" t="s">
        <v>20</v>
      </c>
      <c r="F134" t="s">
        <v>640</v>
      </c>
      <c r="G134" s="4">
        <v>3</v>
      </c>
      <c r="H134" s="4">
        <v>28</v>
      </c>
      <c r="I134" s="4">
        <v>2</v>
      </c>
      <c r="J134" s="4">
        <v>1</v>
      </c>
      <c r="K134" s="4">
        <v>2</v>
      </c>
      <c r="L134" s="4">
        <v>2</v>
      </c>
      <c r="M134" s="4">
        <v>0</v>
      </c>
      <c r="N134" s="4">
        <v>0</v>
      </c>
    </row>
    <row r="135" spans="1:14">
      <c r="A135" s="4">
        <v>26</v>
      </c>
      <c r="B135" t="s">
        <v>641</v>
      </c>
      <c r="C135" s="4">
        <v>69840861</v>
      </c>
      <c r="D135" t="s">
        <v>443</v>
      </c>
      <c r="E135" t="s">
        <v>20</v>
      </c>
      <c r="F135" t="s">
        <v>642</v>
      </c>
      <c r="G135" s="4">
        <v>1</v>
      </c>
      <c r="H135" s="4">
        <v>13</v>
      </c>
      <c r="I135" s="4">
        <v>3</v>
      </c>
      <c r="J135" s="4">
        <v>3</v>
      </c>
      <c r="K135" s="4">
        <v>2</v>
      </c>
      <c r="L135" s="4">
        <v>4</v>
      </c>
      <c r="M135" s="4">
        <v>0</v>
      </c>
      <c r="N135" s="4">
        <v>0</v>
      </c>
    </row>
    <row r="136" spans="1:14">
      <c r="A136" s="4">
        <v>27</v>
      </c>
      <c r="B136" t="s">
        <v>643</v>
      </c>
      <c r="C136" s="4">
        <v>69840895</v>
      </c>
      <c r="D136" t="s">
        <v>443</v>
      </c>
      <c r="E136" t="s">
        <v>20</v>
      </c>
      <c r="F136" t="s">
        <v>644</v>
      </c>
      <c r="G136" s="4">
        <v>1</v>
      </c>
      <c r="H136" s="4">
        <v>30</v>
      </c>
      <c r="I136" s="4">
        <v>2</v>
      </c>
      <c r="J136" s="4">
        <v>1</v>
      </c>
      <c r="K136" s="4">
        <v>1</v>
      </c>
      <c r="L136" s="4">
        <v>2</v>
      </c>
      <c r="M136" s="4">
        <v>0</v>
      </c>
      <c r="N136" s="4">
        <v>0</v>
      </c>
    </row>
    <row r="137" spans="1:14">
      <c r="A137" s="4">
        <v>28</v>
      </c>
      <c r="B137" t="s">
        <v>645</v>
      </c>
      <c r="C137" s="4">
        <v>69840854</v>
      </c>
      <c r="D137" t="s">
        <v>443</v>
      </c>
      <c r="E137" t="s">
        <v>20</v>
      </c>
      <c r="F137" t="s">
        <v>646</v>
      </c>
      <c r="G137" s="4">
        <v>7</v>
      </c>
      <c r="H137" s="4">
        <v>15</v>
      </c>
      <c r="I137" s="4">
        <v>3</v>
      </c>
      <c r="J137" s="4">
        <v>2</v>
      </c>
      <c r="K137" s="4">
        <v>2</v>
      </c>
      <c r="L137" s="4">
        <v>3</v>
      </c>
      <c r="M137" s="4">
        <v>0</v>
      </c>
      <c r="N137" s="4">
        <v>0</v>
      </c>
    </row>
    <row r="138" spans="1:14">
      <c r="A138" s="4">
        <v>29</v>
      </c>
      <c r="B138" t="s">
        <v>647</v>
      </c>
      <c r="C138" s="4">
        <v>69840863</v>
      </c>
      <c r="D138" t="s">
        <v>443</v>
      </c>
      <c r="E138" t="s">
        <v>20</v>
      </c>
      <c r="F138" t="s">
        <v>648</v>
      </c>
      <c r="G138" s="4">
        <v>5</v>
      </c>
      <c r="H138" s="4">
        <v>20</v>
      </c>
      <c r="I138" s="4">
        <v>2</v>
      </c>
      <c r="J138" s="4">
        <v>1</v>
      </c>
      <c r="K138" s="4">
        <v>1</v>
      </c>
      <c r="L138" s="4">
        <v>2</v>
      </c>
      <c r="M138" s="4">
        <v>0</v>
      </c>
      <c r="N138" s="4">
        <v>0</v>
      </c>
    </row>
    <row r="139" spans="1:14">
      <c r="A139" s="4">
        <v>30</v>
      </c>
      <c r="B139" t="s">
        <v>649</v>
      </c>
      <c r="C139" s="4">
        <v>69840869</v>
      </c>
      <c r="D139" t="s">
        <v>443</v>
      </c>
      <c r="E139" t="s">
        <v>20</v>
      </c>
      <c r="F139" t="s">
        <v>650</v>
      </c>
      <c r="G139" s="4">
        <v>1</v>
      </c>
      <c r="H139" s="4">
        <v>13</v>
      </c>
      <c r="I139" s="4">
        <v>1</v>
      </c>
      <c r="J139" s="4">
        <v>1</v>
      </c>
      <c r="K139" s="4">
        <v>1</v>
      </c>
      <c r="L139" s="4">
        <v>2</v>
      </c>
      <c r="M139" s="4">
        <v>0</v>
      </c>
      <c r="N139" s="4">
        <v>0</v>
      </c>
    </row>
    <row r="140" spans="1:14">
      <c r="A140" s="4">
        <v>31</v>
      </c>
      <c r="B140" t="s">
        <v>651</v>
      </c>
      <c r="C140" s="4">
        <v>69919735</v>
      </c>
      <c r="D140" t="s">
        <v>443</v>
      </c>
      <c r="E140" t="s">
        <v>20</v>
      </c>
      <c r="F140" t="s">
        <v>652</v>
      </c>
      <c r="G140" s="4">
        <v>1</v>
      </c>
      <c r="H140" s="4">
        <v>21</v>
      </c>
      <c r="I140" s="4">
        <v>2</v>
      </c>
      <c r="J140" s="4">
        <v>1</v>
      </c>
      <c r="K140" s="4">
        <v>1</v>
      </c>
      <c r="L140" s="4">
        <v>2</v>
      </c>
      <c r="M140" s="4">
        <v>0</v>
      </c>
      <c r="N140" s="4">
        <v>0</v>
      </c>
    </row>
    <row r="141" spans="1:14">
      <c r="A141" s="4">
        <v>32</v>
      </c>
      <c r="B141" t="s">
        <v>653</v>
      </c>
      <c r="C141" s="4">
        <v>69840864</v>
      </c>
      <c r="D141" t="s">
        <v>443</v>
      </c>
      <c r="E141" t="s">
        <v>20</v>
      </c>
      <c r="F141" t="s">
        <v>29</v>
      </c>
      <c r="G141" s="4">
        <v>1</v>
      </c>
      <c r="H141" s="4">
        <v>17</v>
      </c>
      <c r="I141" s="4">
        <v>3</v>
      </c>
      <c r="J141" s="4">
        <v>2</v>
      </c>
      <c r="K141" s="4">
        <v>3</v>
      </c>
      <c r="L141" s="4">
        <v>2</v>
      </c>
      <c r="M141" s="4">
        <v>0</v>
      </c>
      <c r="N141" s="4">
        <v>0</v>
      </c>
    </row>
    <row r="142" spans="1:14">
      <c r="A142" s="3"/>
      <c r="B142" s="3"/>
      <c r="C142" s="3"/>
      <c r="D142" s="3"/>
      <c r="E142" s="3"/>
      <c r="F142" s="3" t="s">
        <v>53</v>
      </c>
      <c r="G142" s="3">
        <v>53</v>
      </c>
      <c r="H142" s="3">
        <v>513</v>
      </c>
      <c r="I142" s="3">
        <v>61</v>
      </c>
      <c r="J142" s="3">
        <v>56</v>
      </c>
      <c r="K142" s="3">
        <v>37</v>
      </c>
      <c r="L142" s="3">
        <v>66</v>
      </c>
      <c r="M142" s="3">
        <v>1</v>
      </c>
      <c r="N142" s="3">
        <v>5</v>
      </c>
    </row>
    <row r="143" spans="1:14">
      <c r="A143" s="31" t="s">
        <v>310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1:14">
      <c r="A144" s="3" t="s">
        <v>1</v>
      </c>
      <c r="B144" s="3" t="s">
        <v>2</v>
      </c>
      <c r="C144" s="3" t="s">
        <v>3</v>
      </c>
      <c r="D144" s="3" t="s">
        <v>4</v>
      </c>
      <c r="E144" s="3" t="s">
        <v>5</v>
      </c>
      <c r="F144" s="3" t="s">
        <v>6</v>
      </c>
      <c r="G144" s="3" t="s">
        <v>7</v>
      </c>
      <c r="H144" s="3" t="s">
        <v>8</v>
      </c>
      <c r="I144" s="3" t="s">
        <v>9</v>
      </c>
      <c r="J144" s="3" t="s">
        <v>10</v>
      </c>
      <c r="K144" s="3" t="s">
        <v>11</v>
      </c>
      <c r="L144" s="3" t="s">
        <v>12</v>
      </c>
      <c r="M144" s="3" t="s">
        <v>13</v>
      </c>
      <c r="N144" s="3" t="s">
        <v>14</v>
      </c>
    </row>
    <row r="145" spans="1:14">
      <c r="A145" s="4">
        <v>1</v>
      </c>
      <c r="B145" t="s">
        <v>472</v>
      </c>
      <c r="C145" s="4">
        <v>70028980</v>
      </c>
      <c r="D145" t="s">
        <v>443</v>
      </c>
      <c r="E145" t="s">
        <v>20</v>
      </c>
      <c r="F145" t="s">
        <v>654</v>
      </c>
      <c r="G145" s="4">
        <v>10</v>
      </c>
      <c r="H145" s="4">
        <v>35</v>
      </c>
      <c r="I145" s="4">
        <v>3</v>
      </c>
      <c r="J145" s="4">
        <v>2</v>
      </c>
      <c r="K145" s="4">
        <v>1</v>
      </c>
      <c r="L145" s="4">
        <v>2</v>
      </c>
      <c r="M145" s="4">
        <v>0</v>
      </c>
      <c r="N145" s="4">
        <v>0</v>
      </c>
    </row>
    <row r="146" spans="1:14">
      <c r="A146" s="4">
        <v>2</v>
      </c>
      <c r="B146" t="s">
        <v>655</v>
      </c>
      <c r="C146" s="4">
        <v>69911423</v>
      </c>
      <c r="D146" t="s">
        <v>443</v>
      </c>
      <c r="E146" t="s">
        <v>20</v>
      </c>
      <c r="F146" t="s">
        <v>656</v>
      </c>
      <c r="G146" s="4">
        <v>7</v>
      </c>
      <c r="H146" s="4">
        <v>49</v>
      </c>
      <c r="I146" s="4">
        <v>3</v>
      </c>
      <c r="J146" s="4">
        <v>3</v>
      </c>
      <c r="K146" s="4">
        <v>2</v>
      </c>
      <c r="L146" s="4">
        <v>3</v>
      </c>
      <c r="M146" s="4">
        <v>0</v>
      </c>
      <c r="N146" s="4">
        <v>0</v>
      </c>
    </row>
    <row r="147" spans="1:14">
      <c r="A147" s="4">
        <v>3</v>
      </c>
      <c r="B147" t="s">
        <v>657</v>
      </c>
      <c r="C147" s="4">
        <v>69899020</v>
      </c>
      <c r="D147" t="s">
        <v>443</v>
      </c>
      <c r="E147" t="s">
        <v>20</v>
      </c>
      <c r="F147" t="s">
        <v>29</v>
      </c>
      <c r="G147" s="4">
        <v>1</v>
      </c>
      <c r="H147" s="4">
        <v>16</v>
      </c>
      <c r="I147" s="4">
        <v>1</v>
      </c>
      <c r="J147" s="4">
        <v>1</v>
      </c>
      <c r="K147" s="4">
        <v>0</v>
      </c>
      <c r="L147" s="4">
        <v>8</v>
      </c>
      <c r="M147" s="4">
        <v>0</v>
      </c>
      <c r="N147" s="4">
        <v>1</v>
      </c>
    </row>
    <row r="148" spans="1:14">
      <c r="A148" s="4">
        <v>4</v>
      </c>
      <c r="B148" t="s">
        <v>658</v>
      </c>
      <c r="C148" s="4">
        <v>69840835</v>
      </c>
      <c r="D148" t="s">
        <v>443</v>
      </c>
      <c r="E148" t="s">
        <v>20</v>
      </c>
      <c r="F148" t="s">
        <v>659</v>
      </c>
      <c r="G148" s="4">
        <v>6</v>
      </c>
      <c r="H148" s="4">
        <v>13</v>
      </c>
      <c r="I148" s="4">
        <v>2</v>
      </c>
      <c r="J148" s="4">
        <v>1</v>
      </c>
      <c r="K148" s="4">
        <v>2</v>
      </c>
      <c r="L148" s="4">
        <v>2</v>
      </c>
      <c r="M148" s="4">
        <v>0</v>
      </c>
      <c r="N148" s="4">
        <v>0</v>
      </c>
    </row>
    <row r="149" spans="1:14">
      <c r="A149" s="4">
        <v>5</v>
      </c>
      <c r="B149" t="s">
        <v>660</v>
      </c>
      <c r="C149" s="4">
        <v>69911399</v>
      </c>
      <c r="D149" t="s">
        <v>443</v>
      </c>
      <c r="E149" t="s">
        <v>20</v>
      </c>
      <c r="F149" t="s">
        <v>661</v>
      </c>
      <c r="G149" s="4">
        <v>1</v>
      </c>
      <c r="H149" s="4">
        <v>44</v>
      </c>
      <c r="I149" s="4">
        <v>4</v>
      </c>
      <c r="J149" s="4">
        <v>4</v>
      </c>
      <c r="K149" s="4">
        <v>1</v>
      </c>
      <c r="L149" s="4">
        <v>4</v>
      </c>
      <c r="M149" s="4">
        <v>0</v>
      </c>
      <c r="N149" s="4">
        <v>0</v>
      </c>
    </row>
    <row r="150" spans="1:14">
      <c r="A150" s="4">
        <v>6</v>
      </c>
      <c r="B150" t="s">
        <v>662</v>
      </c>
      <c r="C150" s="4">
        <v>70029587</v>
      </c>
      <c r="D150" t="s">
        <v>443</v>
      </c>
      <c r="E150" t="s">
        <v>20</v>
      </c>
      <c r="F150" t="s">
        <v>663</v>
      </c>
      <c r="G150" s="4">
        <v>1</v>
      </c>
      <c r="H150" s="4">
        <v>41</v>
      </c>
      <c r="I150" s="4">
        <v>3</v>
      </c>
      <c r="J150" s="4">
        <v>4</v>
      </c>
      <c r="K150" s="4">
        <v>2</v>
      </c>
      <c r="L150" s="4">
        <v>3</v>
      </c>
      <c r="M150" s="4">
        <v>0</v>
      </c>
      <c r="N150" s="4">
        <v>0</v>
      </c>
    </row>
    <row r="151" spans="1:14">
      <c r="A151" s="4">
        <v>7</v>
      </c>
      <c r="B151" t="s">
        <v>664</v>
      </c>
      <c r="C151" s="4">
        <v>69904948</v>
      </c>
      <c r="D151" t="s">
        <v>443</v>
      </c>
      <c r="E151" t="s">
        <v>20</v>
      </c>
      <c r="F151" t="s">
        <v>665</v>
      </c>
      <c r="G151" s="4">
        <v>8</v>
      </c>
      <c r="H151" s="4">
        <v>10</v>
      </c>
      <c r="I151" s="4">
        <v>1</v>
      </c>
      <c r="J151" s="4">
        <v>1</v>
      </c>
      <c r="K151" s="4">
        <v>0</v>
      </c>
      <c r="L151" s="4">
        <v>1</v>
      </c>
      <c r="M151" s="4">
        <v>0</v>
      </c>
      <c r="N151" s="4">
        <v>0</v>
      </c>
    </row>
    <row r="152" spans="1:14">
      <c r="A152" s="4">
        <v>8</v>
      </c>
      <c r="B152" t="s">
        <v>666</v>
      </c>
      <c r="C152" s="4">
        <v>70048656</v>
      </c>
      <c r="D152" t="s">
        <v>443</v>
      </c>
      <c r="E152" t="s">
        <v>20</v>
      </c>
      <c r="F152" t="s">
        <v>667</v>
      </c>
      <c r="G152" s="4">
        <v>22</v>
      </c>
      <c r="H152" s="4">
        <v>17</v>
      </c>
      <c r="I152" s="4">
        <v>2</v>
      </c>
      <c r="J152" s="4">
        <v>2</v>
      </c>
      <c r="K152" s="4">
        <v>2</v>
      </c>
      <c r="L152" s="4">
        <v>2</v>
      </c>
      <c r="M152" s="4">
        <v>0</v>
      </c>
      <c r="N152" s="4">
        <v>0</v>
      </c>
    </row>
    <row r="153" spans="1:14">
      <c r="A153" s="4">
        <v>9</v>
      </c>
      <c r="B153" t="s">
        <v>668</v>
      </c>
      <c r="C153" s="4">
        <v>69921163</v>
      </c>
      <c r="D153" t="s">
        <v>443</v>
      </c>
      <c r="E153" t="s">
        <v>20</v>
      </c>
      <c r="F153" t="s">
        <v>669</v>
      </c>
      <c r="G153" s="4">
        <v>4</v>
      </c>
      <c r="H153" s="4">
        <v>30</v>
      </c>
      <c r="I153" s="4">
        <v>3</v>
      </c>
      <c r="J153" s="4">
        <v>3</v>
      </c>
      <c r="K153" s="4">
        <v>2</v>
      </c>
      <c r="L153" s="4">
        <v>3</v>
      </c>
      <c r="M153" s="4">
        <v>0</v>
      </c>
      <c r="N153" s="4">
        <v>0</v>
      </c>
    </row>
    <row r="154" spans="1:14">
      <c r="A154" s="4">
        <v>10</v>
      </c>
      <c r="B154" t="s">
        <v>670</v>
      </c>
      <c r="C154" s="4">
        <v>69915002</v>
      </c>
      <c r="D154" t="s">
        <v>443</v>
      </c>
      <c r="E154" t="s">
        <v>20</v>
      </c>
      <c r="F154" t="s">
        <v>671</v>
      </c>
      <c r="G154" s="4">
        <v>1</v>
      </c>
      <c r="H154" s="4">
        <v>43</v>
      </c>
      <c r="I154" s="4">
        <v>3</v>
      </c>
      <c r="J154" s="4">
        <v>3</v>
      </c>
      <c r="K154" s="4">
        <v>2</v>
      </c>
      <c r="L154" s="4">
        <v>4</v>
      </c>
      <c r="M154" s="4">
        <v>0</v>
      </c>
      <c r="N154" s="4">
        <v>0</v>
      </c>
    </row>
    <row r="155" spans="1:14">
      <c r="A155" s="3"/>
      <c r="B155" s="3"/>
      <c r="C155" s="3"/>
      <c r="D155" s="3"/>
      <c r="E155" s="3"/>
      <c r="F155" s="3" t="s">
        <v>53</v>
      </c>
      <c r="G155" s="3">
        <v>61</v>
      </c>
      <c r="H155" s="3">
        <v>298</v>
      </c>
      <c r="I155" s="3">
        <v>25</v>
      </c>
      <c r="J155" s="3">
        <v>24</v>
      </c>
      <c r="K155" s="3">
        <v>14</v>
      </c>
      <c r="L155" s="3">
        <v>32</v>
      </c>
      <c r="M155" s="3">
        <v>0</v>
      </c>
      <c r="N155" s="3">
        <v>1</v>
      </c>
    </row>
    <row r="156" spans="1:14">
      <c r="A156" s="31" t="s">
        <v>334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</row>
    <row r="157" spans="1:14">
      <c r="A157" s="3" t="s">
        <v>1</v>
      </c>
      <c r="B157" s="3" t="s">
        <v>2</v>
      </c>
      <c r="C157" s="3" t="s">
        <v>3</v>
      </c>
      <c r="D157" s="3" t="s">
        <v>4</v>
      </c>
      <c r="E157" s="3" t="s">
        <v>5</v>
      </c>
      <c r="F157" s="3" t="s">
        <v>6</v>
      </c>
      <c r="G157" s="3" t="s">
        <v>7</v>
      </c>
      <c r="H157" s="3" t="s">
        <v>8</v>
      </c>
      <c r="I157" s="3" t="s">
        <v>9</v>
      </c>
      <c r="J157" s="3" t="s">
        <v>10</v>
      </c>
      <c r="K157" s="3" t="s">
        <v>11</v>
      </c>
      <c r="L157" s="3" t="s">
        <v>12</v>
      </c>
      <c r="M157" s="3" t="s">
        <v>13</v>
      </c>
      <c r="N157" s="3" t="s">
        <v>14</v>
      </c>
    </row>
    <row r="158" spans="1:14">
      <c r="A158" s="4">
        <v>1</v>
      </c>
      <c r="B158" t="s">
        <v>672</v>
      </c>
      <c r="C158" s="4">
        <v>69927142</v>
      </c>
      <c r="D158" t="s">
        <v>443</v>
      </c>
      <c r="E158" t="s">
        <v>20</v>
      </c>
      <c r="F158" t="s">
        <v>29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</row>
    <row r="159" spans="1:14">
      <c r="A159" s="4">
        <v>2</v>
      </c>
      <c r="B159" t="s">
        <v>673</v>
      </c>
      <c r="C159" s="4">
        <v>70053763</v>
      </c>
      <c r="D159" t="s">
        <v>443</v>
      </c>
      <c r="E159" t="s">
        <v>20</v>
      </c>
      <c r="F159" t="s">
        <v>29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</row>
    <row r="160" spans="1:14">
      <c r="A160" s="4">
        <v>3</v>
      </c>
      <c r="B160" t="s">
        <v>674</v>
      </c>
      <c r="C160" s="4">
        <v>69840805</v>
      </c>
      <c r="D160" t="s">
        <v>443</v>
      </c>
      <c r="E160" t="s">
        <v>20</v>
      </c>
      <c r="F160" t="s">
        <v>675</v>
      </c>
      <c r="G160" s="4">
        <v>5</v>
      </c>
      <c r="H160" s="4">
        <v>24</v>
      </c>
      <c r="I160" s="4">
        <v>2</v>
      </c>
      <c r="J160" s="4">
        <v>2</v>
      </c>
      <c r="K160" s="4">
        <v>1</v>
      </c>
      <c r="L160" s="4">
        <v>2</v>
      </c>
      <c r="M160" s="4">
        <v>0</v>
      </c>
      <c r="N160" s="4">
        <v>0</v>
      </c>
    </row>
    <row r="161" spans="1:14">
      <c r="A161" s="4">
        <v>4</v>
      </c>
      <c r="B161" t="s">
        <v>676</v>
      </c>
      <c r="C161" s="4">
        <v>69921160</v>
      </c>
      <c r="D161" t="s">
        <v>443</v>
      </c>
      <c r="E161" t="s">
        <v>20</v>
      </c>
      <c r="F161" t="s">
        <v>29</v>
      </c>
      <c r="G161" s="4">
        <v>1</v>
      </c>
      <c r="H161" s="4">
        <v>42</v>
      </c>
      <c r="I161" s="4">
        <v>3</v>
      </c>
      <c r="J161" s="4">
        <v>3</v>
      </c>
      <c r="K161" s="4">
        <v>1</v>
      </c>
      <c r="L161" s="4">
        <v>2</v>
      </c>
      <c r="M161" s="4">
        <v>0</v>
      </c>
      <c r="N161" s="4">
        <v>0</v>
      </c>
    </row>
    <row r="162" spans="1:14">
      <c r="A162" s="4">
        <v>5</v>
      </c>
      <c r="B162" t="s">
        <v>677</v>
      </c>
      <c r="C162" s="4">
        <v>69905562</v>
      </c>
      <c r="D162" t="s">
        <v>443</v>
      </c>
      <c r="E162" t="s">
        <v>20</v>
      </c>
      <c r="F162" t="s">
        <v>678</v>
      </c>
      <c r="G162" s="4">
        <v>11</v>
      </c>
      <c r="H162" s="4">
        <v>50</v>
      </c>
      <c r="I162" s="4">
        <v>4</v>
      </c>
      <c r="J162" s="4">
        <v>5</v>
      </c>
      <c r="K162" s="4">
        <v>1</v>
      </c>
      <c r="L162" s="4">
        <v>3</v>
      </c>
      <c r="M162" s="4">
        <v>0</v>
      </c>
      <c r="N162" s="4">
        <v>0</v>
      </c>
    </row>
    <row r="163" spans="1:14">
      <c r="A163" s="4">
        <v>6</v>
      </c>
      <c r="B163" t="s">
        <v>679</v>
      </c>
      <c r="C163" s="4">
        <v>69915023</v>
      </c>
      <c r="D163" t="s">
        <v>443</v>
      </c>
      <c r="E163" t="s">
        <v>20</v>
      </c>
      <c r="F163" t="s">
        <v>680</v>
      </c>
      <c r="G163" s="4">
        <v>4</v>
      </c>
      <c r="H163" s="4">
        <v>33</v>
      </c>
      <c r="I163" s="4">
        <v>4</v>
      </c>
      <c r="J163" s="4">
        <v>3</v>
      </c>
      <c r="K163" s="4">
        <v>2</v>
      </c>
      <c r="L163" s="4">
        <v>3</v>
      </c>
      <c r="M163" s="4">
        <v>0</v>
      </c>
      <c r="N163" s="4">
        <v>0</v>
      </c>
    </row>
    <row r="164" spans="1:14">
      <c r="A164" s="4">
        <v>7</v>
      </c>
      <c r="B164" t="s">
        <v>681</v>
      </c>
      <c r="C164" s="4">
        <v>69840806</v>
      </c>
      <c r="D164" t="s">
        <v>443</v>
      </c>
      <c r="E164" t="s">
        <v>20</v>
      </c>
      <c r="F164" t="s">
        <v>682</v>
      </c>
      <c r="G164" s="4">
        <v>1</v>
      </c>
      <c r="H164" s="4">
        <v>4</v>
      </c>
      <c r="I164" s="4">
        <v>1</v>
      </c>
      <c r="J164" s="4">
        <v>1</v>
      </c>
      <c r="K164" s="4">
        <v>2</v>
      </c>
      <c r="L164" s="4">
        <v>2</v>
      </c>
      <c r="M164" s="4">
        <v>0</v>
      </c>
      <c r="N164" s="4">
        <v>0</v>
      </c>
    </row>
    <row r="165" spans="1:14">
      <c r="A165" s="4">
        <v>8</v>
      </c>
      <c r="B165" t="s">
        <v>683</v>
      </c>
      <c r="C165" s="4">
        <v>70000998</v>
      </c>
      <c r="D165" t="s">
        <v>443</v>
      </c>
      <c r="E165" t="s">
        <v>20</v>
      </c>
      <c r="F165" t="s">
        <v>684</v>
      </c>
      <c r="G165" s="4">
        <v>2</v>
      </c>
      <c r="H165" s="4">
        <v>27</v>
      </c>
      <c r="I165" s="4">
        <v>3</v>
      </c>
      <c r="J165" s="4">
        <v>2</v>
      </c>
      <c r="K165" s="4">
        <v>1</v>
      </c>
      <c r="L165" s="4">
        <v>3</v>
      </c>
      <c r="M165" s="4">
        <v>0</v>
      </c>
      <c r="N165" s="4">
        <v>0</v>
      </c>
    </row>
    <row r="166" spans="1:14">
      <c r="A166" s="4">
        <v>9</v>
      </c>
      <c r="B166" t="s">
        <v>685</v>
      </c>
      <c r="C166" s="4">
        <v>69840792</v>
      </c>
      <c r="D166" t="s">
        <v>443</v>
      </c>
      <c r="E166" t="s">
        <v>20</v>
      </c>
      <c r="F166" t="s">
        <v>29</v>
      </c>
      <c r="G166" s="4">
        <v>1</v>
      </c>
      <c r="H166" s="4">
        <v>13</v>
      </c>
      <c r="I166" s="4">
        <v>2</v>
      </c>
      <c r="J166" s="4">
        <v>3</v>
      </c>
      <c r="K166" s="4">
        <v>2</v>
      </c>
      <c r="L166" s="4">
        <v>4</v>
      </c>
      <c r="M166" s="4">
        <v>0</v>
      </c>
      <c r="N166" s="4">
        <v>0</v>
      </c>
    </row>
    <row r="167" spans="1:14">
      <c r="A167" s="4">
        <v>10</v>
      </c>
      <c r="B167" t="s">
        <v>686</v>
      </c>
      <c r="C167" s="4">
        <v>69927108</v>
      </c>
      <c r="D167" t="s">
        <v>443</v>
      </c>
      <c r="E167" t="s">
        <v>20</v>
      </c>
      <c r="F167" t="s">
        <v>687</v>
      </c>
      <c r="G167" s="4">
        <v>4</v>
      </c>
      <c r="H167" s="4">
        <v>44</v>
      </c>
      <c r="I167" s="4">
        <v>3</v>
      </c>
      <c r="J167" s="4">
        <v>3</v>
      </c>
      <c r="K167" s="4">
        <v>2</v>
      </c>
      <c r="L167" s="4">
        <v>2</v>
      </c>
      <c r="M167" s="4">
        <v>0</v>
      </c>
      <c r="N167" s="4">
        <v>1</v>
      </c>
    </row>
    <row r="168" spans="1:14">
      <c r="A168" s="4">
        <v>11</v>
      </c>
      <c r="B168" t="s">
        <v>688</v>
      </c>
      <c r="C168" s="4">
        <v>69840795</v>
      </c>
      <c r="D168" t="s">
        <v>443</v>
      </c>
      <c r="E168" t="s">
        <v>20</v>
      </c>
      <c r="F168" t="s">
        <v>689</v>
      </c>
      <c r="G168" s="4">
        <v>1</v>
      </c>
      <c r="H168" s="4">
        <v>24</v>
      </c>
      <c r="I168" s="4">
        <v>2</v>
      </c>
      <c r="J168" s="4">
        <v>7</v>
      </c>
      <c r="K168" s="4">
        <v>1</v>
      </c>
      <c r="L168" s="4">
        <v>3</v>
      </c>
      <c r="M168" s="4">
        <v>0</v>
      </c>
      <c r="N168" s="4">
        <v>0</v>
      </c>
    </row>
    <row r="169" spans="1:14">
      <c r="A169" s="4">
        <v>12</v>
      </c>
      <c r="B169" t="s">
        <v>690</v>
      </c>
      <c r="C169" s="4">
        <v>69943995</v>
      </c>
      <c r="D169" t="s">
        <v>443</v>
      </c>
      <c r="E169" t="s">
        <v>20</v>
      </c>
      <c r="F169" t="s">
        <v>691</v>
      </c>
      <c r="G169" s="4">
        <v>1</v>
      </c>
      <c r="H169" s="4">
        <v>5</v>
      </c>
      <c r="I169" s="4">
        <v>1</v>
      </c>
      <c r="J169" s="4">
        <v>1</v>
      </c>
      <c r="K169" s="4">
        <v>1</v>
      </c>
      <c r="L169" s="4">
        <v>2</v>
      </c>
      <c r="M169" s="4">
        <v>0</v>
      </c>
      <c r="N169" s="4">
        <v>1</v>
      </c>
    </row>
    <row r="170" spans="1:14">
      <c r="A170" s="4">
        <v>13</v>
      </c>
      <c r="B170" t="s">
        <v>692</v>
      </c>
      <c r="C170" s="4">
        <v>69840803</v>
      </c>
      <c r="D170" t="s">
        <v>443</v>
      </c>
      <c r="E170" t="s">
        <v>20</v>
      </c>
      <c r="F170" t="s">
        <v>693</v>
      </c>
      <c r="G170" s="4">
        <v>1</v>
      </c>
      <c r="H170" s="4">
        <v>13</v>
      </c>
      <c r="I170" s="4">
        <v>1</v>
      </c>
      <c r="J170" s="4">
        <v>2</v>
      </c>
      <c r="K170" s="4">
        <v>2</v>
      </c>
      <c r="L170" s="4">
        <v>4</v>
      </c>
      <c r="M170" s="4">
        <v>0</v>
      </c>
      <c r="N170" s="4">
        <v>0</v>
      </c>
    </row>
    <row r="171" spans="1:14">
      <c r="A171" s="4">
        <v>14</v>
      </c>
      <c r="B171" t="s">
        <v>694</v>
      </c>
      <c r="C171" s="4">
        <v>69840797</v>
      </c>
      <c r="D171" t="s">
        <v>443</v>
      </c>
      <c r="E171" t="s">
        <v>20</v>
      </c>
      <c r="F171" t="s">
        <v>695</v>
      </c>
      <c r="G171" s="4">
        <v>1</v>
      </c>
      <c r="H171" s="4">
        <v>19</v>
      </c>
      <c r="I171" s="4">
        <v>2</v>
      </c>
      <c r="J171" s="4">
        <v>2</v>
      </c>
      <c r="K171" s="4">
        <v>1</v>
      </c>
      <c r="L171" s="4">
        <v>2</v>
      </c>
      <c r="M171" s="4">
        <v>0</v>
      </c>
      <c r="N171" s="4">
        <v>0</v>
      </c>
    </row>
    <row r="172" spans="1:14">
      <c r="A172" s="4">
        <v>15</v>
      </c>
      <c r="B172" t="s">
        <v>696</v>
      </c>
      <c r="C172" s="4">
        <v>69907242</v>
      </c>
      <c r="D172" t="s">
        <v>443</v>
      </c>
      <c r="E172" t="s">
        <v>20</v>
      </c>
      <c r="F172" t="s">
        <v>29</v>
      </c>
      <c r="G172" s="4">
        <v>0</v>
      </c>
      <c r="H172" s="4">
        <v>0</v>
      </c>
      <c r="I172" s="4">
        <v>0</v>
      </c>
      <c r="J172" s="4">
        <v>0</v>
      </c>
      <c r="K172" s="4">
        <v>1</v>
      </c>
      <c r="L172" s="4">
        <v>0</v>
      </c>
      <c r="M172" s="4">
        <v>0</v>
      </c>
      <c r="N172" s="4">
        <v>0</v>
      </c>
    </row>
    <row r="173" spans="1:14">
      <c r="A173" s="4">
        <v>16</v>
      </c>
      <c r="B173" t="s">
        <v>697</v>
      </c>
      <c r="C173" s="4">
        <v>70008496</v>
      </c>
      <c r="D173" t="s">
        <v>443</v>
      </c>
      <c r="E173" t="s">
        <v>20</v>
      </c>
      <c r="F173" t="s">
        <v>698</v>
      </c>
      <c r="G173" s="4">
        <v>1</v>
      </c>
      <c r="H173" s="4">
        <v>38</v>
      </c>
      <c r="I173" s="4">
        <v>3</v>
      </c>
      <c r="J173" s="4">
        <v>3</v>
      </c>
      <c r="K173" s="4">
        <v>2</v>
      </c>
      <c r="L173" s="4">
        <v>3</v>
      </c>
      <c r="M173" s="4">
        <v>0</v>
      </c>
      <c r="N173" s="4">
        <v>1</v>
      </c>
    </row>
    <row r="174" spans="1:14">
      <c r="A174" s="4">
        <v>17</v>
      </c>
      <c r="B174" t="s">
        <v>699</v>
      </c>
      <c r="C174" s="4">
        <v>69840807</v>
      </c>
      <c r="D174" t="s">
        <v>443</v>
      </c>
      <c r="E174" t="s">
        <v>20</v>
      </c>
      <c r="F174" t="s">
        <v>700</v>
      </c>
      <c r="G174" s="4">
        <v>4</v>
      </c>
      <c r="H174" s="4">
        <v>21</v>
      </c>
      <c r="I174" s="4">
        <v>2</v>
      </c>
      <c r="J174" s="4">
        <v>1</v>
      </c>
      <c r="K174" s="4">
        <v>1</v>
      </c>
      <c r="L174" s="4">
        <v>2</v>
      </c>
      <c r="M174" s="4">
        <v>0</v>
      </c>
      <c r="N174" s="4">
        <v>0</v>
      </c>
    </row>
    <row r="175" spans="1:14">
      <c r="A175" s="4">
        <v>18</v>
      </c>
      <c r="B175" t="s">
        <v>701</v>
      </c>
      <c r="C175" s="4">
        <v>69915003</v>
      </c>
      <c r="D175" t="s">
        <v>443</v>
      </c>
      <c r="E175" t="s">
        <v>20</v>
      </c>
      <c r="F175" t="s">
        <v>702</v>
      </c>
      <c r="G175" s="4">
        <v>2</v>
      </c>
      <c r="H175" s="4">
        <v>2</v>
      </c>
      <c r="I175" s="4">
        <v>1</v>
      </c>
      <c r="J175" s="4">
        <v>1</v>
      </c>
      <c r="K175" s="4">
        <v>1</v>
      </c>
      <c r="L175" s="4">
        <v>3</v>
      </c>
      <c r="M175" s="4">
        <v>0</v>
      </c>
      <c r="N175" s="4">
        <v>0</v>
      </c>
    </row>
    <row r="176" spans="1:14">
      <c r="A176" s="4">
        <v>19</v>
      </c>
      <c r="B176" t="s">
        <v>703</v>
      </c>
      <c r="C176" s="4">
        <v>69840801</v>
      </c>
      <c r="D176" t="s">
        <v>443</v>
      </c>
      <c r="E176" t="s">
        <v>20</v>
      </c>
      <c r="F176" t="s">
        <v>704</v>
      </c>
      <c r="G176" s="4">
        <v>2</v>
      </c>
      <c r="H176" s="4">
        <v>19</v>
      </c>
      <c r="I176" s="4">
        <v>2</v>
      </c>
      <c r="J176" s="4">
        <v>3</v>
      </c>
      <c r="K176" s="4">
        <v>1</v>
      </c>
      <c r="L176" s="4">
        <v>3</v>
      </c>
      <c r="M176" s="4">
        <v>0</v>
      </c>
      <c r="N176" s="4">
        <v>1</v>
      </c>
    </row>
    <row r="177" spans="1:14">
      <c r="A177" s="4">
        <v>20</v>
      </c>
      <c r="B177" t="s">
        <v>705</v>
      </c>
      <c r="C177" s="4">
        <v>69840796</v>
      </c>
      <c r="D177" t="s">
        <v>443</v>
      </c>
      <c r="E177" t="s">
        <v>20</v>
      </c>
      <c r="F177" t="s">
        <v>29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</row>
    <row r="178" spans="1:14">
      <c r="A178" s="4">
        <v>21</v>
      </c>
      <c r="B178" t="s">
        <v>706</v>
      </c>
      <c r="C178" s="4">
        <v>69840790</v>
      </c>
      <c r="D178" t="s">
        <v>443</v>
      </c>
      <c r="E178" t="s">
        <v>20</v>
      </c>
      <c r="F178" t="s">
        <v>707</v>
      </c>
      <c r="G178" s="4">
        <v>4</v>
      </c>
      <c r="H178" s="4">
        <v>15</v>
      </c>
      <c r="I178" s="4">
        <v>1</v>
      </c>
      <c r="J178" s="4">
        <v>1</v>
      </c>
      <c r="K178" s="4">
        <v>1</v>
      </c>
      <c r="L178" s="4">
        <v>3</v>
      </c>
      <c r="M178" s="4">
        <v>0</v>
      </c>
      <c r="N178" s="4">
        <v>0</v>
      </c>
    </row>
    <row r="179" spans="1:14">
      <c r="A179" s="4">
        <v>22</v>
      </c>
      <c r="B179" t="s">
        <v>708</v>
      </c>
      <c r="C179" s="4">
        <v>69840800</v>
      </c>
      <c r="D179" t="s">
        <v>443</v>
      </c>
      <c r="E179" t="s">
        <v>20</v>
      </c>
      <c r="F179" t="s">
        <v>29</v>
      </c>
      <c r="G179" s="4">
        <v>1</v>
      </c>
      <c r="H179" s="4">
        <v>8</v>
      </c>
      <c r="I179" s="4">
        <v>1</v>
      </c>
      <c r="J179" s="4">
        <v>0</v>
      </c>
      <c r="K179" s="4">
        <v>1</v>
      </c>
      <c r="L179" s="4">
        <v>1</v>
      </c>
      <c r="M179" s="4">
        <v>0</v>
      </c>
      <c r="N179" s="4">
        <v>0</v>
      </c>
    </row>
    <row r="180" spans="1:14">
      <c r="A180" s="4">
        <v>23</v>
      </c>
      <c r="B180" t="s">
        <v>709</v>
      </c>
      <c r="C180" s="4">
        <v>69940602</v>
      </c>
      <c r="D180" t="s">
        <v>443</v>
      </c>
      <c r="E180" t="s">
        <v>20</v>
      </c>
      <c r="F180" t="s">
        <v>710</v>
      </c>
      <c r="G180" s="4">
        <v>3</v>
      </c>
      <c r="H180" s="4">
        <v>15</v>
      </c>
      <c r="I180" s="4">
        <v>1</v>
      </c>
      <c r="J180" s="4">
        <v>1</v>
      </c>
      <c r="K180" s="4">
        <v>1</v>
      </c>
      <c r="L180" s="4">
        <v>1</v>
      </c>
      <c r="M180" s="4">
        <v>0</v>
      </c>
      <c r="N180" s="4">
        <v>0</v>
      </c>
    </row>
    <row r="181" spans="1:14">
      <c r="A181" s="3"/>
      <c r="B181" s="3"/>
      <c r="C181" s="3"/>
      <c r="D181" s="3"/>
      <c r="E181" s="3"/>
      <c r="F181" s="3" t="s">
        <v>53</v>
      </c>
      <c r="G181" s="3">
        <v>50</v>
      </c>
      <c r="H181" s="3">
        <v>416</v>
      </c>
      <c r="I181" s="3">
        <v>39</v>
      </c>
      <c r="J181" s="3">
        <v>44</v>
      </c>
      <c r="K181" s="3">
        <v>26</v>
      </c>
      <c r="L181" s="3">
        <v>48</v>
      </c>
      <c r="M181" s="3">
        <v>0</v>
      </c>
      <c r="N181" s="3">
        <v>4</v>
      </c>
    </row>
    <row r="182" spans="1:14">
      <c r="A182" s="31" t="s">
        <v>398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</row>
    <row r="183" spans="1:14">
      <c r="A183" s="3" t="s">
        <v>1</v>
      </c>
      <c r="B183" s="3" t="s">
        <v>2</v>
      </c>
      <c r="C183" s="3" t="s">
        <v>3</v>
      </c>
      <c r="D183" s="3" t="s">
        <v>4</v>
      </c>
      <c r="E183" s="3" t="s">
        <v>5</v>
      </c>
      <c r="F183" s="3" t="s">
        <v>6</v>
      </c>
      <c r="G183" s="3" t="s">
        <v>7</v>
      </c>
      <c r="H183" s="3" t="s">
        <v>8</v>
      </c>
      <c r="I183" s="3" t="s">
        <v>9</v>
      </c>
      <c r="J183" s="3" t="s">
        <v>10</v>
      </c>
      <c r="K183" s="3" t="s">
        <v>11</v>
      </c>
      <c r="L183" s="3" t="s">
        <v>12</v>
      </c>
      <c r="M183" s="3" t="s">
        <v>13</v>
      </c>
      <c r="N183" s="3" t="s">
        <v>14</v>
      </c>
    </row>
    <row r="184" spans="1:14">
      <c r="A184" s="4">
        <v>1</v>
      </c>
      <c r="B184" t="s">
        <v>711</v>
      </c>
      <c r="C184" s="4">
        <v>69911426</v>
      </c>
      <c r="D184" t="s">
        <v>443</v>
      </c>
      <c r="E184" t="s">
        <v>20</v>
      </c>
      <c r="F184" t="s">
        <v>712</v>
      </c>
      <c r="G184" s="4">
        <v>8</v>
      </c>
      <c r="H184" s="4">
        <v>34</v>
      </c>
      <c r="I184" s="4">
        <v>2</v>
      </c>
      <c r="J184" s="4">
        <v>4</v>
      </c>
      <c r="K184" s="4">
        <v>0</v>
      </c>
      <c r="L184" s="4">
        <v>3</v>
      </c>
      <c r="M184" s="4">
        <v>0</v>
      </c>
      <c r="N184" s="4">
        <v>0</v>
      </c>
    </row>
    <row r="185" spans="1:14">
      <c r="A185" s="4">
        <v>2</v>
      </c>
      <c r="B185" t="s">
        <v>713</v>
      </c>
      <c r="C185" s="4">
        <v>69911378</v>
      </c>
      <c r="D185" t="s">
        <v>443</v>
      </c>
      <c r="E185" t="s">
        <v>20</v>
      </c>
      <c r="F185" t="s">
        <v>714</v>
      </c>
      <c r="G185" s="4">
        <v>1</v>
      </c>
      <c r="H185" s="4">
        <v>17</v>
      </c>
      <c r="I185" s="4">
        <v>3</v>
      </c>
      <c r="J185" s="4">
        <v>4</v>
      </c>
      <c r="K185" s="4">
        <v>0</v>
      </c>
      <c r="L185" s="4">
        <v>3</v>
      </c>
      <c r="M185" s="4">
        <v>0</v>
      </c>
      <c r="N185" s="4">
        <v>0</v>
      </c>
    </row>
    <row r="186" spans="1:14">
      <c r="A186" s="4">
        <v>3</v>
      </c>
      <c r="B186" t="s">
        <v>715</v>
      </c>
      <c r="C186" s="4">
        <v>69905564</v>
      </c>
      <c r="D186" t="s">
        <v>443</v>
      </c>
      <c r="E186" t="s">
        <v>20</v>
      </c>
      <c r="F186" t="s">
        <v>716</v>
      </c>
      <c r="G186" s="4">
        <v>1</v>
      </c>
      <c r="H186" s="4">
        <v>37</v>
      </c>
      <c r="I186" s="4">
        <v>3</v>
      </c>
      <c r="J186" s="4">
        <v>4</v>
      </c>
      <c r="K186" s="4">
        <v>2</v>
      </c>
      <c r="L186" s="4">
        <v>5</v>
      </c>
      <c r="M186" s="4">
        <v>0</v>
      </c>
      <c r="N186" s="4">
        <v>0</v>
      </c>
    </row>
    <row r="187" spans="1:14">
      <c r="A187" s="4">
        <v>4</v>
      </c>
      <c r="B187" t="s">
        <v>717</v>
      </c>
      <c r="C187" s="4">
        <v>69911763</v>
      </c>
      <c r="D187" t="s">
        <v>443</v>
      </c>
      <c r="E187" t="s">
        <v>20</v>
      </c>
      <c r="F187" t="s">
        <v>718</v>
      </c>
      <c r="G187" s="4">
        <v>3</v>
      </c>
      <c r="H187" s="4">
        <v>152</v>
      </c>
      <c r="I187" s="4">
        <v>10</v>
      </c>
      <c r="J187" s="4">
        <v>9</v>
      </c>
      <c r="K187" s="4">
        <v>3</v>
      </c>
      <c r="L187" s="4">
        <v>8</v>
      </c>
      <c r="M187" s="4">
        <v>0</v>
      </c>
      <c r="N187" s="4">
        <v>0</v>
      </c>
    </row>
    <row r="188" spans="1:14">
      <c r="A188" s="4">
        <v>5</v>
      </c>
      <c r="B188" t="s">
        <v>719</v>
      </c>
      <c r="C188" s="4">
        <v>69915041</v>
      </c>
      <c r="D188" t="s">
        <v>443</v>
      </c>
      <c r="E188" t="s">
        <v>20</v>
      </c>
      <c r="F188" t="s">
        <v>720</v>
      </c>
      <c r="G188" s="4">
        <v>11</v>
      </c>
      <c r="H188" s="4">
        <v>18</v>
      </c>
      <c r="I188" s="4">
        <v>2</v>
      </c>
      <c r="J188" s="4">
        <v>3</v>
      </c>
      <c r="K188" s="4">
        <v>2</v>
      </c>
      <c r="L188" s="4">
        <v>2</v>
      </c>
      <c r="M188" s="4">
        <v>0</v>
      </c>
      <c r="N188" s="4">
        <v>0</v>
      </c>
    </row>
    <row r="189" spans="1:14">
      <c r="A189" s="4">
        <v>6</v>
      </c>
      <c r="B189" t="s">
        <v>721</v>
      </c>
      <c r="C189" s="4">
        <v>69911373</v>
      </c>
      <c r="D189" t="s">
        <v>443</v>
      </c>
      <c r="E189" t="s">
        <v>20</v>
      </c>
      <c r="F189" t="s">
        <v>722</v>
      </c>
      <c r="G189" s="4">
        <v>2</v>
      </c>
      <c r="H189" s="4">
        <v>15</v>
      </c>
      <c r="I189" s="4">
        <v>2</v>
      </c>
      <c r="J189" s="4">
        <v>2</v>
      </c>
      <c r="K189" s="4">
        <v>1</v>
      </c>
      <c r="L189" s="4">
        <v>2</v>
      </c>
      <c r="M189" s="4">
        <v>0</v>
      </c>
      <c r="N189" s="4">
        <v>0</v>
      </c>
    </row>
    <row r="190" spans="1:14">
      <c r="A190" s="4">
        <v>7</v>
      </c>
      <c r="B190" t="s">
        <v>723</v>
      </c>
      <c r="C190" s="4">
        <v>69840890</v>
      </c>
      <c r="D190" t="s">
        <v>443</v>
      </c>
      <c r="E190" t="s">
        <v>20</v>
      </c>
      <c r="F190" t="s">
        <v>724</v>
      </c>
      <c r="G190" s="4">
        <v>1</v>
      </c>
      <c r="H190" s="4">
        <v>30</v>
      </c>
      <c r="I190" s="4">
        <v>2</v>
      </c>
      <c r="J190" s="4">
        <v>2</v>
      </c>
      <c r="K190" s="4">
        <v>2</v>
      </c>
      <c r="L190" s="4">
        <v>3</v>
      </c>
      <c r="M190" s="4">
        <v>0</v>
      </c>
      <c r="N190" s="4">
        <v>0</v>
      </c>
    </row>
    <row r="191" spans="1:14">
      <c r="A191" s="4">
        <v>8</v>
      </c>
      <c r="B191" t="s">
        <v>725</v>
      </c>
      <c r="C191" s="4">
        <v>69965771</v>
      </c>
      <c r="D191" t="s">
        <v>443</v>
      </c>
      <c r="E191" t="s">
        <v>20</v>
      </c>
      <c r="F191" t="s">
        <v>29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</row>
    <row r="192" spans="1:14">
      <c r="A192" s="4">
        <v>9</v>
      </c>
      <c r="B192" t="s">
        <v>726</v>
      </c>
      <c r="C192" s="4">
        <v>69840860</v>
      </c>
      <c r="D192" t="s">
        <v>443</v>
      </c>
      <c r="E192" t="s">
        <v>20</v>
      </c>
      <c r="F192" t="s">
        <v>727</v>
      </c>
      <c r="G192" s="4">
        <v>5</v>
      </c>
      <c r="H192" s="4">
        <v>20</v>
      </c>
      <c r="I192" s="4">
        <v>2</v>
      </c>
      <c r="J192" s="4">
        <v>1</v>
      </c>
      <c r="K192" s="4">
        <v>1</v>
      </c>
      <c r="L192" s="4">
        <v>2</v>
      </c>
      <c r="M192" s="4">
        <v>0</v>
      </c>
      <c r="N192" s="4">
        <v>0</v>
      </c>
    </row>
    <row r="193" spans="1:14">
      <c r="A193" s="4">
        <v>10</v>
      </c>
      <c r="B193" t="s">
        <v>728</v>
      </c>
      <c r="C193" s="4">
        <v>69840859</v>
      </c>
      <c r="D193" t="s">
        <v>443</v>
      </c>
      <c r="E193" t="s">
        <v>20</v>
      </c>
      <c r="F193" t="s">
        <v>29</v>
      </c>
      <c r="G193" s="4">
        <v>1</v>
      </c>
      <c r="H193" s="4">
        <v>50</v>
      </c>
      <c r="I193" s="4">
        <v>3</v>
      </c>
      <c r="J193" s="4">
        <v>3</v>
      </c>
      <c r="K193" s="4">
        <v>2</v>
      </c>
      <c r="L193" s="4">
        <v>4</v>
      </c>
      <c r="M193" s="4">
        <v>0</v>
      </c>
      <c r="N193" s="4">
        <v>1</v>
      </c>
    </row>
    <row r="194" spans="1:14">
      <c r="A194" s="4">
        <v>11</v>
      </c>
      <c r="B194" t="s">
        <v>729</v>
      </c>
      <c r="C194" s="4">
        <v>69840896</v>
      </c>
      <c r="D194" t="s">
        <v>443</v>
      </c>
      <c r="E194" t="s">
        <v>20</v>
      </c>
      <c r="F194" t="s">
        <v>730</v>
      </c>
      <c r="G194" s="4">
        <v>2</v>
      </c>
      <c r="H194" s="4">
        <v>25</v>
      </c>
      <c r="I194" s="4">
        <v>3</v>
      </c>
      <c r="J194" s="4">
        <v>3</v>
      </c>
      <c r="K194" s="4">
        <v>1</v>
      </c>
      <c r="L194" s="4">
        <v>3</v>
      </c>
      <c r="M194" s="4">
        <v>0</v>
      </c>
      <c r="N194" s="4">
        <v>0</v>
      </c>
    </row>
    <row r="195" spans="1:14">
      <c r="A195" s="4">
        <v>12</v>
      </c>
      <c r="B195" t="s">
        <v>731</v>
      </c>
      <c r="C195" s="4">
        <v>69905578</v>
      </c>
      <c r="D195" t="s">
        <v>443</v>
      </c>
      <c r="E195" t="s">
        <v>20</v>
      </c>
      <c r="F195" t="s">
        <v>29</v>
      </c>
      <c r="G195" s="4">
        <v>1</v>
      </c>
      <c r="H195" s="4">
        <v>3</v>
      </c>
      <c r="I195" s="4">
        <v>2</v>
      </c>
      <c r="J195" s="4">
        <v>2</v>
      </c>
      <c r="K195" s="4">
        <v>2</v>
      </c>
      <c r="L195" s="4">
        <v>2</v>
      </c>
      <c r="M195" s="4">
        <v>0</v>
      </c>
      <c r="N195" s="4">
        <v>0</v>
      </c>
    </row>
    <row r="196" spans="1:14">
      <c r="A196" s="4">
        <v>13</v>
      </c>
      <c r="B196" t="s">
        <v>732</v>
      </c>
      <c r="C196" s="4">
        <v>69907289</v>
      </c>
      <c r="D196" t="s">
        <v>443</v>
      </c>
      <c r="E196" t="s">
        <v>20</v>
      </c>
      <c r="F196" t="s">
        <v>733</v>
      </c>
      <c r="G196" s="4">
        <v>2</v>
      </c>
      <c r="H196" s="4">
        <v>16</v>
      </c>
      <c r="I196" s="4">
        <v>2</v>
      </c>
      <c r="J196" s="4">
        <v>0</v>
      </c>
      <c r="K196" s="4">
        <v>0</v>
      </c>
      <c r="L196" s="4">
        <v>2</v>
      </c>
      <c r="M196" s="4">
        <v>0</v>
      </c>
      <c r="N196" s="4">
        <v>0</v>
      </c>
    </row>
    <row r="197" spans="1:14">
      <c r="A197" s="4">
        <v>14</v>
      </c>
      <c r="B197" t="s">
        <v>734</v>
      </c>
      <c r="C197" s="4">
        <v>69921165</v>
      </c>
      <c r="D197" t="s">
        <v>443</v>
      </c>
      <c r="E197" t="s">
        <v>20</v>
      </c>
      <c r="F197" t="s">
        <v>735</v>
      </c>
      <c r="G197" s="4">
        <v>1</v>
      </c>
      <c r="H197" s="4">
        <v>16</v>
      </c>
      <c r="I197" s="4">
        <v>2</v>
      </c>
      <c r="J197" s="4">
        <v>3</v>
      </c>
      <c r="K197" s="4">
        <v>1</v>
      </c>
      <c r="L197" s="4">
        <v>3</v>
      </c>
      <c r="M197" s="4">
        <v>0</v>
      </c>
      <c r="N197" s="4">
        <v>0</v>
      </c>
    </row>
    <row r="198" spans="1:14">
      <c r="A198" s="4">
        <v>15</v>
      </c>
      <c r="B198" t="s">
        <v>736</v>
      </c>
      <c r="C198" s="4">
        <v>69911427</v>
      </c>
      <c r="D198" t="s">
        <v>443</v>
      </c>
      <c r="E198" t="s">
        <v>20</v>
      </c>
      <c r="F198" t="s">
        <v>737</v>
      </c>
      <c r="G198" s="4">
        <v>1</v>
      </c>
      <c r="H198" s="4">
        <v>13</v>
      </c>
      <c r="I198" s="4">
        <v>2</v>
      </c>
      <c r="J198" s="4">
        <v>4</v>
      </c>
      <c r="K198" s="4">
        <v>1</v>
      </c>
      <c r="L198" s="4">
        <v>3</v>
      </c>
      <c r="M198" s="4">
        <v>0</v>
      </c>
      <c r="N198" s="4">
        <v>0</v>
      </c>
    </row>
    <row r="199" spans="1:14">
      <c r="A199" s="4">
        <v>16</v>
      </c>
      <c r="B199" t="s">
        <v>738</v>
      </c>
      <c r="C199" s="4">
        <v>69915015</v>
      </c>
      <c r="D199" t="s">
        <v>443</v>
      </c>
      <c r="E199" t="s">
        <v>20</v>
      </c>
      <c r="F199" t="s">
        <v>739</v>
      </c>
      <c r="G199" s="4">
        <v>1</v>
      </c>
      <c r="H199" s="4">
        <v>23</v>
      </c>
      <c r="I199" s="4">
        <v>2</v>
      </c>
      <c r="J199" s="4">
        <v>3</v>
      </c>
      <c r="K199" s="4">
        <v>0</v>
      </c>
      <c r="L199" s="4">
        <v>2</v>
      </c>
      <c r="M199" s="4">
        <v>0</v>
      </c>
      <c r="N199" s="4">
        <v>0</v>
      </c>
    </row>
    <row r="200" spans="1:14">
      <c r="A200" s="4">
        <v>17</v>
      </c>
      <c r="B200" t="s">
        <v>740</v>
      </c>
      <c r="C200" s="4">
        <v>69911469</v>
      </c>
      <c r="D200" t="s">
        <v>443</v>
      </c>
      <c r="E200" t="s">
        <v>20</v>
      </c>
      <c r="F200" t="s">
        <v>741</v>
      </c>
      <c r="G200" s="4">
        <v>1</v>
      </c>
      <c r="H200" s="4">
        <v>5</v>
      </c>
      <c r="I200" s="4">
        <v>2</v>
      </c>
      <c r="J200" s="4">
        <v>1</v>
      </c>
      <c r="K200" s="4">
        <v>1</v>
      </c>
      <c r="L200" s="4">
        <v>1</v>
      </c>
      <c r="M200" s="4">
        <v>0</v>
      </c>
      <c r="N200" s="4">
        <v>0</v>
      </c>
    </row>
    <row r="201" spans="1:14">
      <c r="A201" s="4">
        <v>18</v>
      </c>
      <c r="B201" t="s">
        <v>742</v>
      </c>
      <c r="C201" s="4">
        <v>70052467</v>
      </c>
      <c r="D201" t="s">
        <v>443</v>
      </c>
      <c r="E201" t="s">
        <v>20</v>
      </c>
      <c r="F201" t="s">
        <v>743</v>
      </c>
      <c r="G201" s="4">
        <v>18</v>
      </c>
      <c r="H201" s="4">
        <v>43</v>
      </c>
      <c r="I201" s="4">
        <v>3</v>
      </c>
      <c r="J201" s="4">
        <v>2</v>
      </c>
      <c r="K201" s="4">
        <v>1</v>
      </c>
      <c r="L201" s="4">
        <v>3</v>
      </c>
      <c r="M201" s="4">
        <v>0</v>
      </c>
      <c r="N201" s="4">
        <v>0</v>
      </c>
    </row>
    <row r="202" spans="1:14">
      <c r="A202" s="4">
        <v>19</v>
      </c>
      <c r="B202" t="s">
        <v>744</v>
      </c>
      <c r="C202" s="4">
        <v>69991345</v>
      </c>
      <c r="D202" t="s">
        <v>443</v>
      </c>
      <c r="E202" t="s">
        <v>20</v>
      </c>
      <c r="F202" t="s">
        <v>745</v>
      </c>
      <c r="G202" s="4">
        <v>1</v>
      </c>
      <c r="H202" s="4">
        <v>101</v>
      </c>
      <c r="I202" s="4">
        <v>6</v>
      </c>
      <c r="J202" s="4">
        <v>5</v>
      </c>
      <c r="K202" s="4">
        <v>2</v>
      </c>
      <c r="L202" s="4">
        <v>8</v>
      </c>
      <c r="M202" s="4">
        <v>0</v>
      </c>
      <c r="N202" s="4">
        <v>0</v>
      </c>
    </row>
    <row r="203" spans="1:14">
      <c r="A203" s="4">
        <v>20</v>
      </c>
      <c r="B203" t="s">
        <v>746</v>
      </c>
      <c r="C203" s="4">
        <v>69905287</v>
      </c>
      <c r="D203" t="s">
        <v>443</v>
      </c>
      <c r="E203" t="s">
        <v>20</v>
      </c>
      <c r="F203" t="s">
        <v>29</v>
      </c>
      <c r="G203" s="4">
        <v>1</v>
      </c>
      <c r="H203" s="4">
        <v>6</v>
      </c>
      <c r="I203" s="4">
        <v>1</v>
      </c>
      <c r="J203" s="4">
        <v>2</v>
      </c>
      <c r="K203" s="4">
        <v>1</v>
      </c>
      <c r="L203" s="4">
        <v>3</v>
      </c>
      <c r="M203" s="4">
        <v>0</v>
      </c>
      <c r="N203" s="4">
        <v>1</v>
      </c>
    </row>
    <row r="204" spans="1:14">
      <c r="A204" s="4">
        <v>21</v>
      </c>
      <c r="B204" t="s">
        <v>747</v>
      </c>
      <c r="C204" s="4">
        <v>69905565</v>
      </c>
      <c r="D204" t="s">
        <v>443</v>
      </c>
      <c r="E204" t="s">
        <v>20</v>
      </c>
      <c r="F204" t="s">
        <v>748</v>
      </c>
      <c r="G204" s="4">
        <v>1</v>
      </c>
      <c r="H204" s="4">
        <v>12</v>
      </c>
      <c r="I204" s="4">
        <v>2</v>
      </c>
      <c r="J204" s="4">
        <v>2</v>
      </c>
      <c r="K204" s="4">
        <v>2</v>
      </c>
      <c r="L204" s="4">
        <v>2</v>
      </c>
      <c r="M204" s="4">
        <v>0</v>
      </c>
      <c r="N204" s="4">
        <v>0</v>
      </c>
    </row>
    <row r="205" spans="1:14">
      <c r="A205" s="4">
        <v>22</v>
      </c>
      <c r="B205" t="s">
        <v>749</v>
      </c>
      <c r="C205" s="4">
        <v>69924237</v>
      </c>
      <c r="D205" t="s">
        <v>443</v>
      </c>
      <c r="E205" t="s">
        <v>20</v>
      </c>
      <c r="F205" t="s">
        <v>750</v>
      </c>
      <c r="G205" s="4">
        <v>1</v>
      </c>
      <c r="H205" s="4">
        <v>27</v>
      </c>
      <c r="I205" s="4">
        <v>2</v>
      </c>
      <c r="J205" s="4">
        <v>2</v>
      </c>
      <c r="K205" s="4">
        <v>0</v>
      </c>
      <c r="L205" s="4">
        <v>2</v>
      </c>
      <c r="M205" s="4">
        <v>0</v>
      </c>
      <c r="N205" s="4">
        <v>0</v>
      </c>
    </row>
    <row r="206" spans="1:14">
      <c r="A206" s="4">
        <v>23</v>
      </c>
      <c r="B206" t="s">
        <v>751</v>
      </c>
      <c r="C206" s="4">
        <v>69905167</v>
      </c>
      <c r="D206" t="s">
        <v>443</v>
      </c>
      <c r="E206" t="s">
        <v>20</v>
      </c>
      <c r="F206" t="s">
        <v>752</v>
      </c>
      <c r="G206" s="4">
        <v>3</v>
      </c>
      <c r="H206" s="4">
        <v>10</v>
      </c>
      <c r="I206" s="4">
        <v>1</v>
      </c>
      <c r="J206" s="4">
        <v>1</v>
      </c>
      <c r="K206" s="4">
        <v>2</v>
      </c>
      <c r="L206" s="4">
        <v>1</v>
      </c>
      <c r="M206" s="4">
        <v>0</v>
      </c>
      <c r="N206" s="4">
        <v>0</v>
      </c>
    </row>
    <row r="207" spans="1:14">
      <c r="A207" s="4">
        <v>24</v>
      </c>
      <c r="B207" t="s">
        <v>753</v>
      </c>
      <c r="C207" s="4">
        <v>69905572</v>
      </c>
      <c r="D207" t="s">
        <v>443</v>
      </c>
      <c r="E207" t="s">
        <v>20</v>
      </c>
      <c r="F207" t="s">
        <v>754</v>
      </c>
      <c r="G207" s="4">
        <v>3</v>
      </c>
      <c r="H207" s="4">
        <v>15</v>
      </c>
      <c r="I207" s="4">
        <v>2</v>
      </c>
      <c r="J207" s="4">
        <v>3</v>
      </c>
      <c r="K207" s="4">
        <v>1</v>
      </c>
      <c r="L207" s="4">
        <v>2</v>
      </c>
      <c r="M207" s="4">
        <v>0</v>
      </c>
      <c r="N207" s="4">
        <v>0</v>
      </c>
    </row>
    <row r="208" spans="1:14">
      <c r="A208" s="3"/>
      <c r="B208" s="3"/>
      <c r="C208" s="3"/>
      <c r="D208" s="3"/>
      <c r="E208" s="3"/>
      <c r="F208" s="3" t="s">
        <v>53</v>
      </c>
      <c r="G208" s="3">
        <v>70</v>
      </c>
      <c r="H208" s="3">
        <v>688</v>
      </c>
      <c r="I208" s="3">
        <v>61</v>
      </c>
      <c r="J208" s="3">
        <v>65</v>
      </c>
      <c r="K208" s="3">
        <v>28</v>
      </c>
      <c r="L208" s="3">
        <v>69</v>
      </c>
      <c r="M208" s="3">
        <v>0</v>
      </c>
      <c r="N208" s="3">
        <v>2</v>
      </c>
    </row>
    <row r="209" spans="4:14">
      <c r="D209" s="6"/>
      <c r="E209" s="6"/>
      <c r="F209" s="7" t="s">
        <v>441</v>
      </c>
      <c r="G209" s="8">
        <f t="shared" ref="G209:N209" si="0">G208+G181+G155+G142+G107+G74+G63+G54+G40+G20</f>
        <v>502</v>
      </c>
      <c r="H209" s="8">
        <f t="shared" si="0"/>
        <v>4052</v>
      </c>
      <c r="I209" s="8">
        <f t="shared" si="0"/>
        <v>384</v>
      </c>
      <c r="J209" s="8">
        <f t="shared" si="0"/>
        <v>410</v>
      </c>
      <c r="K209" s="8">
        <f t="shared" si="0"/>
        <v>217</v>
      </c>
      <c r="L209" s="8">
        <f t="shared" si="0"/>
        <v>424</v>
      </c>
      <c r="M209" s="8">
        <f t="shared" si="0"/>
        <v>1</v>
      </c>
      <c r="N209" s="8">
        <f t="shared" si="0"/>
        <v>27</v>
      </c>
    </row>
    <row r="210" spans="4:14">
      <c r="D210" s="9" t="s">
        <v>17</v>
      </c>
      <c r="E210" s="10">
        <f>COUNTIF(E2:E207,"Negeri")</f>
        <v>1</v>
      </c>
      <c r="F210" s="10"/>
      <c r="G210" s="10">
        <f>SUMIF($E$2:$E$207,"Negeri",G2:G207)</f>
        <v>0</v>
      </c>
      <c r="H210" s="10">
        <f>SUMIF($E$2:$E$207,"Negeri",H2:H207)</f>
        <v>0</v>
      </c>
      <c r="I210" s="10">
        <f>SUMIF($E$2:$E$207,"Negeri",I2:I207)</f>
        <v>0</v>
      </c>
      <c r="J210" s="10">
        <f>SUMIF($E$2:$E$207,"Negeri",J2:J207)</f>
        <v>1</v>
      </c>
      <c r="K210" s="10">
        <f>SUMIF($E$2:$E$207,"Negeri",K2:K207)</f>
        <v>0</v>
      </c>
      <c r="L210" s="10">
        <f>SUMIF($E$2:$E$207,"Negeri",L2:L207)</f>
        <v>0</v>
      </c>
      <c r="M210" s="10">
        <f>SUMIF($E$2:$E$207,"Negeri",M2:M207)</f>
        <v>0</v>
      </c>
      <c r="N210" s="10">
        <f>SUMIF($E$2:$E$207,"Negeri",N2:N207)</f>
        <v>0</v>
      </c>
    </row>
    <row r="211" spans="4:14">
      <c r="D211" s="9" t="s">
        <v>20</v>
      </c>
      <c r="E211" s="10">
        <f>COUNTIF(E2:E207,"Swasta")</f>
        <v>177</v>
      </c>
      <c r="F211" s="10"/>
      <c r="G211" s="10">
        <f>SUMIF($E$2:$E$207,"Swasta",G2:G207)</f>
        <v>502</v>
      </c>
      <c r="H211" s="10">
        <f>SUMIF($E$2:$E$207,"Swasta",H2:H207)</f>
        <v>4052</v>
      </c>
      <c r="I211" s="10">
        <f>SUMIF($E$2:$E$207,"Swasta",I2:I207)</f>
        <v>384</v>
      </c>
      <c r="J211" s="10">
        <f>SUMIF($E$2:$E$207,"Swasta",J2:J207)</f>
        <v>409</v>
      </c>
      <c r="K211" s="10">
        <f>SUMIF($E$2:$E$207,"Swasta",K2:K207)</f>
        <v>217</v>
      </c>
      <c r="L211" s="10">
        <f>SUMIF($E$2:$E$207,"Swasta",L2:L207)</f>
        <v>424</v>
      </c>
      <c r="M211" s="10">
        <f>SUMIF($E$2:$E$207,"Swasta",M2:M207)</f>
        <v>1</v>
      </c>
      <c r="N211" s="10">
        <f>SUMIF($E$2:$E$207,"Swasta",N2:N207)</f>
        <v>27</v>
      </c>
    </row>
  </sheetData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R30" sqref="R30"/>
    </sheetView>
  </sheetViews>
  <sheetFormatPr defaultColWidth="8.50909090909091" defaultRowHeight="14.5"/>
  <cols>
    <col min="1" max="1" width="6.50909090909091" customWidth="1"/>
    <col min="2" max="2" width="37.7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30" t="s">
        <v>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755</v>
      </c>
      <c r="C3" s="4">
        <v>69840899</v>
      </c>
      <c r="D3" t="s">
        <v>756</v>
      </c>
      <c r="E3" t="s">
        <v>20</v>
      </c>
      <c r="F3" t="s">
        <v>757</v>
      </c>
      <c r="G3" s="4">
        <v>10</v>
      </c>
      <c r="H3" s="4">
        <v>20</v>
      </c>
      <c r="I3" s="4">
        <v>3</v>
      </c>
      <c r="J3" s="4">
        <v>4</v>
      </c>
      <c r="K3" s="4">
        <v>1</v>
      </c>
      <c r="L3" s="4">
        <v>3</v>
      </c>
      <c r="M3" s="4">
        <v>0</v>
      </c>
      <c r="N3" s="4">
        <v>0</v>
      </c>
    </row>
    <row r="4" spans="1:14">
      <c r="A4" s="4">
        <v>2</v>
      </c>
      <c r="B4" t="s">
        <v>758</v>
      </c>
      <c r="C4" s="4">
        <v>70027555</v>
      </c>
      <c r="D4" t="s">
        <v>756</v>
      </c>
      <c r="E4" t="s">
        <v>20</v>
      </c>
      <c r="F4" t="s">
        <v>759</v>
      </c>
      <c r="G4" s="4">
        <v>1</v>
      </c>
      <c r="H4" s="4">
        <v>8</v>
      </c>
      <c r="I4" s="4">
        <v>1</v>
      </c>
      <c r="J4" s="4">
        <v>1</v>
      </c>
      <c r="K4" s="4">
        <v>1</v>
      </c>
      <c r="L4" s="4">
        <v>1</v>
      </c>
      <c r="M4" s="4">
        <v>0</v>
      </c>
      <c r="N4" s="4">
        <v>0</v>
      </c>
    </row>
    <row r="5" spans="1:14">
      <c r="A5" s="3"/>
      <c r="B5" s="3"/>
      <c r="C5" s="3"/>
      <c r="D5" s="3"/>
      <c r="E5" s="3"/>
      <c r="F5" s="3" t="s">
        <v>53</v>
      </c>
      <c r="G5" s="3">
        <v>11</v>
      </c>
      <c r="H5" s="3">
        <v>28</v>
      </c>
      <c r="I5" s="3">
        <v>4</v>
      </c>
      <c r="J5" s="3">
        <v>5</v>
      </c>
      <c r="K5" s="3">
        <v>2</v>
      </c>
      <c r="L5" s="3">
        <v>4</v>
      </c>
      <c r="M5" s="3">
        <v>0</v>
      </c>
      <c r="N5" s="3">
        <v>0</v>
      </c>
    </row>
    <row r="6" spans="1:14">
      <c r="A6" s="30" t="s">
        <v>162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</row>
    <row r="8" spans="1:14">
      <c r="A8" s="4">
        <v>1</v>
      </c>
      <c r="B8" t="s">
        <v>760</v>
      </c>
      <c r="C8" s="4">
        <v>69840906</v>
      </c>
      <c r="D8" t="s">
        <v>756</v>
      </c>
      <c r="E8" t="s">
        <v>20</v>
      </c>
      <c r="F8" t="s">
        <v>761</v>
      </c>
      <c r="G8" s="4">
        <v>4</v>
      </c>
      <c r="H8" s="4">
        <v>11</v>
      </c>
      <c r="I8" s="4">
        <v>1</v>
      </c>
      <c r="J8" s="4">
        <v>2</v>
      </c>
      <c r="K8" s="4">
        <v>1</v>
      </c>
      <c r="L8" s="4">
        <v>1</v>
      </c>
      <c r="M8" s="4">
        <v>0</v>
      </c>
      <c r="N8" s="4">
        <v>0</v>
      </c>
    </row>
    <row r="9" spans="1:14">
      <c r="A9" s="4">
        <v>2</v>
      </c>
      <c r="B9" t="s">
        <v>762</v>
      </c>
      <c r="C9" s="4">
        <v>69840905</v>
      </c>
      <c r="D9" t="s">
        <v>756</v>
      </c>
      <c r="E9" t="s">
        <v>20</v>
      </c>
      <c r="F9" t="s">
        <v>763</v>
      </c>
      <c r="G9" s="4">
        <v>1</v>
      </c>
      <c r="H9" s="4">
        <v>23</v>
      </c>
      <c r="I9" s="4">
        <v>2</v>
      </c>
      <c r="J9" s="4">
        <v>2</v>
      </c>
      <c r="K9" s="4">
        <v>2</v>
      </c>
      <c r="L9" s="4">
        <v>2</v>
      </c>
      <c r="M9" s="4">
        <v>0</v>
      </c>
      <c r="N9" s="4">
        <v>0</v>
      </c>
    </row>
    <row r="10" spans="1:14">
      <c r="A10" s="4">
        <v>3</v>
      </c>
      <c r="B10" t="s">
        <v>764</v>
      </c>
      <c r="C10" s="4">
        <v>69905176</v>
      </c>
      <c r="D10" t="s">
        <v>756</v>
      </c>
      <c r="E10" t="s">
        <v>20</v>
      </c>
      <c r="F10" t="s">
        <v>765</v>
      </c>
      <c r="G10" s="4">
        <v>1</v>
      </c>
      <c r="H10" s="4">
        <v>16</v>
      </c>
      <c r="I10" s="4">
        <v>2</v>
      </c>
      <c r="J10" s="4">
        <v>3</v>
      </c>
      <c r="K10" s="4">
        <v>3</v>
      </c>
      <c r="L10" s="4">
        <v>2</v>
      </c>
      <c r="M10" s="4">
        <v>1</v>
      </c>
      <c r="N10" s="4">
        <v>1</v>
      </c>
    </row>
    <row r="11" spans="1:14">
      <c r="A11" s="4">
        <v>4</v>
      </c>
      <c r="B11" t="s">
        <v>766</v>
      </c>
      <c r="C11" s="4">
        <v>69840911</v>
      </c>
      <c r="D11" t="s">
        <v>756</v>
      </c>
      <c r="E11" t="s">
        <v>20</v>
      </c>
      <c r="F11" t="s">
        <v>767</v>
      </c>
      <c r="G11" s="4">
        <v>5</v>
      </c>
      <c r="H11" s="4">
        <v>51</v>
      </c>
      <c r="I11" s="4">
        <v>7</v>
      </c>
      <c r="J11" s="4">
        <v>12</v>
      </c>
      <c r="K11" s="4">
        <v>1</v>
      </c>
      <c r="L11" s="4">
        <v>7</v>
      </c>
      <c r="M11" s="4">
        <v>0</v>
      </c>
      <c r="N11" s="4">
        <v>0</v>
      </c>
    </row>
    <row r="12" spans="1:14">
      <c r="A12" s="4">
        <v>5</v>
      </c>
      <c r="B12" t="s">
        <v>768</v>
      </c>
      <c r="C12" s="4">
        <v>69840904</v>
      </c>
      <c r="D12" t="s">
        <v>756</v>
      </c>
      <c r="E12" t="s">
        <v>20</v>
      </c>
      <c r="F12" t="s">
        <v>769</v>
      </c>
      <c r="G12" s="4">
        <v>4</v>
      </c>
      <c r="H12" s="4">
        <v>20</v>
      </c>
      <c r="I12" s="4">
        <v>3</v>
      </c>
      <c r="J12" s="4">
        <v>4</v>
      </c>
      <c r="K12" s="4">
        <v>2</v>
      </c>
      <c r="L12" s="4">
        <v>3</v>
      </c>
      <c r="M12" s="4">
        <v>0</v>
      </c>
      <c r="N12" s="4">
        <v>0</v>
      </c>
    </row>
    <row r="13" spans="1:14">
      <c r="A13" s="4">
        <v>6</v>
      </c>
      <c r="B13" t="s">
        <v>770</v>
      </c>
      <c r="C13" s="4">
        <v>69944029</v>
      </c>
      <c r="D13" t="s">
        <v>756</v>
      </c>
      <c r="E13" t="s">
        <v>20</v>
      </c>
      <c r="F13" t="s">
        <v>771</v>
      </c>
      <c r="G13" s="4">
        <v>4</v>
      </c>
      <c r="H13" s="4">
        <v>16</v>
      </c>
      <c r="I13" s="4">
        <v>3</v>
      </c>
      <c r="J13" s="4">
        <v>4</v>
      </c>
      <c r="K13" s="4">
        <v>1</v>
      </c>
      <c r="L13" s="4">
        <v>4</v>
      </c>
      <c r="M13" s="4">
        <v>0</v>
      </c>
      <c r="N13" s="4">
        <v>0</v>
      </c>
    </row>
    <row r="14" spans="1:14">
      <c r="A14" s="4">
        <v>7</v>
      </c>
      <c r="B14" t="s">
        <v>772</v>
      </c>
      <c r="C14" s="4">
        <v>70013652</v>
      </c>
      <c r="D14" t="s">
        <v>756</v>
      </c>
      <c r="E14" t="s">
        <v>20</v>
      </c>
      <c r="F14" t="s">
        <v>773</v>
      </c>
      <c r="G14" s="4">
        <v>3</v>
      </c>
      <c r="H14" s="4">
        <v>31</v>
      </c>
      <c r="I14" s="4">
        <v>3</v>
      </c>
      <c r="J14" s="4">
        <v>6</v>
      </c>
      <c r="K14" s="4">
        <v>2</v>
      </c>
      <c r="L14" s="4">
        <v>2</v>
      </c>
      <c r="M14" s="4">
        <v>0</v>
      </c>
      <c r="N14" s="4">
        <v>0</v>
      </c>
    </row>
    <row r="15" spans="1:14">
      <c r="A15" s="3"/>
      <c r="B15" s="3"/>
      <c r="C15" s="3"/>
      <c r="D15" s="3"/>
      <c r="E15" s="3"/>
      <c r="F15" s="3" t="s">
        <v>53</v>
      </c>
      <c r="G15" s="3">
        <v>22</v>
      </c>
      <c r="H15" s="3">
        <v>168</v>
      </c>
      <c r="I15" s="3">
        <v>21</v>
      </c>
      <c r="J15" s="3">
        <v>33</v>
      </c>
      <c r="K15" s="3">
        <v>12</v>
      </c>
      <c r="L15" s="3">
        <v>21</v>
      </c>
      <c r="M15" s="3">
        <v>1</v>
      </c>
      <c r="N15" s="3">
        <v>1</v>
      </c>
    </row>
    <row r="16" spans="1:14">
      <c r="A16" s="30" t="s">
        <v>252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>
      <c r="A17" s="3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3" t="s">
        <v>8</v>
      </c>
      <c r="I17" s="3" t="s">
        <v>9</v>
      </c>
      <c r="J17" s="3" t="s">
        <v>10</v>
      </c>
      <c r="K17" s="3" t="s">
        <v>11</v>
      </c>
      <c r="L17" s="3" t="s">
        <v>12</v>
      </c>
      <c r="M17" s="3" t="s">
        <v>13</v>
      </c>
      <c r="N17" s="3" t="s">
        <v>14</v>
      </c>
    </row>
    <row r="18" spans="1:14">
      <c r="A18" s="4">
        <v>1</v>
      </c>
      <c r="B18" t="s">
        <v>774</v>
      </c>
      <c r="C18" s="4">
        <v>69840907</v>
      </c>
      <c r="D18" t="s">
        <v>756</v>
      </c>
      <c r="E18" t="s">
        <v>20</v>
      </c>
      <c r="F18" t="s">
        <v>775</v>
      </c>
      <c r="G18" s="4">
        <v>1</v>
      </c>
      <c r="H18" s="4">
        <v>13</v>
      </c>
      <c r="I18" s="4">
        <v>2</v>
      </c>
      <c r="J18" s="4">
        <v>2</v>
      </c>
      <c r="K18" s="4">
        <v>1</v>
      </c>
      <c r="L18" s="4">
        <v>2</v>
      </c>
      <c r="M18" s="4">
        <v>1</v>
      </c>
      <c r="N18" s="4">
        <v>0</v>
      </c>
    </row>
    <row r="19" spans="1:14">
      <c r="A19" s="4">
        <v>2</v>
      </c>
      <c r="B19" t="s">
        <v>776</v>
      </c>
      <c r="C19" s="4">
        <v>69905559</v>
      </c>
      <c r="D19" t="s">
        <v>756</v>
      </c>
      <c r="E19" t="s">
        <v>20</v>
      </c>
      <c r="F19" t="s">
        <v>777</v>
      </c>
      <c r="G19" s="4">
        <v>9</v>
      </c>
      <c r="H19" s="4">
        <v>38</v>
      </c>
      <c r="I19" s="4">
        <v>3</v>
      </c>
      <c r="J19" s="4">
        <v>3</v>
      </c>
      <c r="K19" s="4">
        <v>1</v>
      </c>
      <c r="L19" s="4">
        <v>4</v>
      </c>
      <c r="M19" s="4">
        <v>0</v>
      </c>
      <c r="N19" s="4">
        <v>0</v>
      </c>
    </row>
    <row r="20" spans="1:14">
      <c r="A20" s="3"/>
      <c r="B20" s="3"/>
      <c r="C20" s="3"/>
      <c r="D20" s="3"/>
      <c r="E20" s="3"/>
      <c r="F20" s="3" t="s">
        <v>53</v>
      </c>
      <c r="G20" s="3">
        <v>10</v>
      </c>
      <c r="H20" s="3">
        <v>51</v>
      </c>
      <c r="I20" s="3">
        <v>5</v>
      </c>
      <c r="J20" s="3">
        <v>5</v>
      </c>
      <c r="K20" s="3">
        <v>2</v>
      </c>
      <c r="L20" s="3">
        <v>6</v>
      </c>
      <c r="M20" s="3">
        <v>1</v>
      </c>
      <c r="N20" s="3">
        <v>0</v>
      </c>
    </row>
    <row r="21" spans="1:14">
      <c r="A21" s="30" t="s">
        <v>334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  <c r="K22" s="3" t="s">
        <v>11</v>
      </c>
      <c r="L22" s="3" t="s">
        <v>12</v>
      </c>
      <c r="M22" s="3" t="s">
        <v>13</v>
      </c>
      <c r="N22" s="3" t="s">
        <v>14</v>
      </c>
    </row>
    <row r="23" spans="1:14">
      <c r="A23" s="4">
        <v>1</v>
      </c>
      <c r="B23" t="s">
        <v>778</v>
      </c>
      <c r="C23" s="4">
        <v>69840902</v>
      </c>
      <c r="D23" t="s">
        <v>756</v>
      </c>
      <c r="E23" t="s">
        <v>20</v>
      </c>
      <c r="F23" t="s">
        <v>779</v>
      </c>
      <c r="G23" s="4">
        <v>4</v>
      </c>
      <c r="H23" s="4">
        <v>27</v>
      </c>
      <c r="I23" s="4">
        <v>2</v>
      </c>
      <c r="J23" s="4">
        <v>3</v>
      </c>
      <c r="K23" s="4">
        <v>0</v>
      </c>
      <c r="L23" s="4">
        <v>2</v>
      </c>
      <c r="M23" s="4">
        <v>1</v>
      </c>
      <c r="N23" s="4">
        <v>0</v>
      </c>
    </row>
    <row r="24" spans="1:14">
      <c r="A24" s="4">
        <v>2</v>
      </c>
      <c r="B24" t="s">
        <v>780</v>
      </c>
      <c r="C24" s="4">
        <v>69840900</v>
      </c>
      <c r="D24" t="s">
        <v>756</v>
      </c>
      <c r="E24" t="s">
        <v>20</v>
      </c>
      <c r="F24" t="s">
        <v>781</v>
      </c>
      <c r="G24" s="4">
        <v>1</v>
      </c>
      <c r="H24" s="4">
        <v>10</v>
      </c>
      <c r="I24" s="4">
        <v>1</v>
      </c>
      <c r="J24" s="4">
        <v>0</v>
      </c>
      <c r="K24" s="4">
        <v>1</v>
      </c>
      <c r="L24" s="4">
        <v>2</v>
      </c>
      <c r="M24" s="4">
        <v>0</v>
      </c>
      <c r="N24" s="4">
        <v>0</v>
      </c>
    </row>
    <row r="25" spans="1:14">
      <c r="A25" s="4">
        <v>3</v>
      </c>
      <c r="B25" t="s">
        <v>782</v>
      </c>
      <c r="C25" s="4">
        <v>69840901</v>
      </c>
      <c r="D25" t="s">
        <v>756</v>
      </c>
      <c r="E25" t="s">
        <v>20</v>
      </c>
      <c r="F25" t="s">
        <v>29</v>
      </c>
      <c r="G25" s="4">
        <v>1</v>
      </c>
      <c r="H25" s="4">
        <v>17</v>
      </c>
      <c r="I25" s="4">
        <v>2</v>
      </c>
      <c r="J25" s="4">
        <v>1</v>
      </c>
      <c r="K25" s="4">
        <v>1</v>
      </c>
      <c r="L25" s="4">
        <v>1</v>
      </c>
      <c r="M25" s="4">
        <v>0</v>
      </c>
      <c r="N25" s="4">
        <v>0</v>
      </c>
    </row>
    <row r="26" spans="1:14">
      <c r="A26" s="3"/>
      <c r="B26" s="3"/>
      <c r="C26" s="3"/>
      <c r="D26" s="3"/>
      <c r="E26" s="3"/>
      <c r="F26" s="3" t="s">
        <v>53</v>
      </c>
      <c r="G26" s="3">
        <v>6</v>
      </c>
      <c r="H26" s="3">
        <v>54</v>
      </c>
      <c r="I26" s="3">
        <v>5</v>
      </c>
      <c r="J26" s="3">
        <v>4</v>
      </c>
      <c r="K26" s="3">
        <v>2</v>
      </c>
      <c r="L26" s="3">
        <v>5</v>
      </c>
      <c r="M26" s="3">
        <v>1</v>
      </c>
      <c r="N26" s="3">
        <v>0</v>
      </c>
    </row>
    <row r="27" spans="4:14">
      <c r="D27" s="6"/>
      <c r="E27" s="6"/>
      <c r="F27" s="7" t="s">
        <v>441</v>
      </c>
      <c r="G27" s="8">
        <f t="shared" ref="G27:N27" si="0">G26+G20+G15+G5</f>
        <v>49</v>
      </c>
      <c r="H27" s="8">
        <f t="shared" si="0"/>
        <v>301</v>
      </c>
      <c r="I27" s="8">
        <f t="shared" si="0"/>
        <v>35</v>
      </c>
      <c r="J27" s="8">
        <f t="shared" si="0"/>
        <v>47</v>
      </c>
      <c r="K27" s="8">
        <f t="shared" si="0"/>
        <v>18</v>
      </c>
      <c r="L27" s="8">
        <f t="shared" si="0"/>
        <v>36</v>
      </c>
      <c r="M27" s="8">
        <f t="shared" si="0"/>
        <v>3</v>
      </c>
      <c r="N27" s="8">
        <f t="shared" si="0"/>
        <v>1</v>
      </c>
    </row>
    <row r="28" spans="4:14">
      <c r="D28" s="9" t="s">
        <v>17</v>
      </c>
      <c r="E28" s="10">
        <f>COUNTIF(E2:E25,"Negeri")</f>
        <v>0</v>
      </c>
      <c r="F28" s="10"/>
      <c r="G28" s="10">
        <f>SUMIF($E$2:$E$25,"Negeri",G2:G25)</f>
        <v>0</v>
      </c>
      <c r="H28" s="10">
        <f>SUMIF($E$2:$E$25,"Negeri",H2:H25)</f>
        <v>0</v>
      </c>
      <c r="I28" s="10">
        <f>SUMIF($E$2:$E$25,"Negeri",I2:I25)</f>
        <v>0</v>
      </c>
      <c r="J28" s="10">
        <f>SUMIF($E$2:$E$25,"Negeri",J2:J25)</f>
        <v>0</v>
      </c>
      <c r="K28" s="10">
        <f>SUMIF($E$2:$E$25,"Negeri",K2:K25)</f>
        <v>0</v>
      </c>
      <c r="L28" s="10">
        <f>SUMIF($E$2:$E$25,"Negeri",L2:L25)</f>
        <v>0</v>
      </c>
      <c r="M28" s="10">
        <f>SUMIF($E$2:$E$25,"Negeri",M2:M25)</f>
        <v>0</v>
      </c>
      <c r="N28" s="10">
        <f>SUMIF($E$2:$E$25,"Negeri",N2:N25)</f>
        <v>0</v>
      </c>
    </row>
    <row r="29" spans="4:14">
      <c r="D29" s="9" t="s">
        <v>20</v>
      </c>
      <c r="E29" s="10">
        <f>COUNTIF(E2:E25,"Swasta")</f>
        <v>14</v>
      </c>
      <c r="F29" s="10"/>
      <c r="G29" s="10">
        <f>SUMIF($E$2:$E$25,"Swasta",G2:G25)</f>
        <v>49</v>
      </c>
      <c r="H29" s="10">
        <f>SUMIF($E$2:$E$25,"Swasta",H2:H25)</f>
        <v>301</v>
      </c>
      <c r="I29" s="10">
        <f>SUMIF($E$2:$E$25,"Swasta",I2:I25)</f>
        <v>35</v>
      </c>
      <c r="J29" s="10">
        <f>SUMIF($E$2:$E$25,"Swasta",J2:J25)</f>
        <v>47</v>
      </c>
      <c r="K29" s="10">
        <f>SUMIF($E$2:$E$25,"Swasta",K2:K25)</f>
        <v>18</v>
      </c>
      <c r="L29" s="10">
        <f>SUMIF($E$2:$E$25,"Swasta",L2:L25)</f>
        <v>36</v>
      </c>
      <c r="M29" s="10">
        <f>SUMIF($E$2:$E$25,"Swasta",M2:M25)</f>
        <v>3</v>
      </c>
      <c r="N29" s="10">
        <f>SUMIF($E$2:$E$25,"Swasta",N2:N25)</f>
        <v>1</v>
      </c>
    </row>
  </sheetData>
  <mergeCells count="4">
    <mergeCell ref="A1:N1"/>
    <mergeCell ref="A6:N6"/>
    <mergeCell ref="A16:N16"/>
    <mergeCell ref="A21:N21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G25" sqref="G25:N25"/>
    </sheetView>
  </sheetViews>
  <sheetFormatPr defaultColWidth="8.50909090909091" defaultRowHeight="14.5"/>
  <cols>
    <col min="1" max="1" width="6.50909090909091" customWidth="1"/>
    <col min="2" max="2" width="22.1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783</v>
      </c>
      <c r="C3" s="4">
        <v>69911969</v>
      </c>
      <c r="D3" t="s">
        <v>784</v>
      </c>
      <c r="E3" t="s">
        <v>20</v>
      </c>
      <c r="F3" t="s">
        <v>785</v>
      </c>
      <c r="G3" s="4">
        <v>4</v>
      </c>
      <c r="H3" s="4">
        <v>9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0</v>
      </c>
    </row>
    <row r="4" spans="1:14">
      <c r="A4" s="3"/>
      <c r="B4" s="3"/>
      <c r="C4" s="3"/>
      <c r="D4" s="3"/>
      <c r="E4" s="3"/>
      <c r="F4" s="3" t="s">
        <v>53</v>
      </c>
      <c r="G4" s="3">
        <v>4</v>
      </c>
      <c r="H4" s="3">
        <v>9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0</v>
      </c>
    </row>
    <row r="5" spans="1:14">
      <c r="A5" s="29" t="s">
        <v>133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</row>
    <row r="7" spans="1:14">
      <c r="A7" s="4">
        <v>1</v>
      </c>
      <c r="B7" t="s">
        <v>786</v>
      </c>
      <c r="C7" s="4">
        <v>69840909</v>
      </c>
      <c r="D7" t="s">
        <v>784</v>
      </c>
      <c r="E7" t="s">
        <v>20</v>
      </c>
      <c r="F7" t="s">
        <v>29</v>
      </c>
      <c r="G7" s="4">
        <v>0</v>
      </c>
      <c r="H7" s="4">
        <v>0</v>
      </c>
      <c r="I7" s="4">
        <v>0</v>
      </c>
      <c r="J7" s="4">
        <v>2</v>
      </c>
      <c r="K7" s="4">
        <v>1</v>
      </c>
      <c r="L7" s="4">
        <v>0</v>
      </c>
      <c r="M7" s="4">
        <v>0</v>
      </c>
      <c r="N7" s="4">
        <v>0</v>
      </c>
    </row>
    <row r="8" spans="1:14">
      <c r="A8" s="4">
        <v>2</v>
      </c>
      <c r="B8" t="s">
        <v>787</v>
      </c>
      <c r="C8" s="4">
        <v>69914771</v>
      </c>
      <c r="D8" t="s">
        <v>784</v>
      </c>
      <c r="E8" t="s">
        <v>20</v>
      </c>
      <c r="F8" t="s">
        <v>788</v>
      </c>
      <c r="G8" s="4">
        <v>4</v>
      </c>
      <c r="H8" s="4">
        <v>17</v>
      </c>
      <c r="I8" s="4">
        <v>2</v>
      </c>
      <c r="J8" s="4">
        <v>2</v>
      </c>
      <c r="K8" s="4">
        <v>1</v>
      </c>
      <c r="L8" s="4">
        <v>4</v>
      </c>
      <c r="M8" s="4">
        <v>0</v>
      </c>
      <c r="N8" s="4">
        <v>0</v>
      </c>
    </row>
    <row r="9" spans="1:14">
      <c r="A9" s="4">
        <v>3</v>
      </c>
      <c r="B9" t="s">
        <v>789</v>
      </c>
      <c r="C9" s="4">
        <v>69966286</v>
      </c>
      <c r="D9" t="s">
        <v>784</v>
      </c>
      <c r="E9" t="s">
        <v>20</v>
      </c>
      <c r="F9" t="s">
        <v>29</v>
      </c>
      <c r="G9" s="4">
        <v>1</v>
      </c>
      <c r="H9" s="4">
        <v>8</v>
      </c>
      <c r="I9" s="4">
        <v>2</v>
      </c>
      <c r="J9" s="4">
        <v>2</v>
      </c>
      <c r="K9" s="4">
        <v>2</v>
      </c>
      <c r="L9" s="4">
        <v>1</v>
      </c>
      <c r="M9" s="4">
        <v>0</v>
      </c>
      <c r="N9" s="4">
        <v>0</v>
      </c>
    </row>
    <row r="10" spans="1:14">
      <c r="A10" s="3"/>
      <c r="B10" s="3"/>
      <c r="C10" s="3"/>
      <c r="D10" s="3"/>
      <c r="E10" s="3"/>
      <c r="F10" s="3" t="s">
        <v>53</v>
      </c>
      <c r="G10" s="3">
        <v>5</v>
      </c>
      <c r="H10" s="3">
        <v>25</v>
      </c>
      <c r="I10" s="3">
        <v>4</v>
      </c>
      <c r="J10" s="3">
        <v>6</v>
      </c>
      <c r="K10" s="3">
        <v>4</v>
      </c>
      <c r="L10" s="3">
        <v>5</v>
      </c>
      <c r="M10" s="3">
        <v>0</v>
      </c>
      <c r="N10" s="3">
        <v>0</v>
      </c>
    </row>
    <row r="11" spans="1:14">
      <c r="A11" s="29" t="s">
        <v>162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  <c r="M12" s="3" t="s">
        <v>13</v>
      </c>
      <c r="N12" s="3" t="s">
        <v>14</v>
      </c>
    </row>
    <row r="13" spans="1:14">
      <c r="A13" s="4">
        <v>1</v>
      </c>
      <c r="B13" t="s">
        <v>790</v>
      </c>
      <c r="C13" s="4">
        <v>69840910</v>
      </c>
      <c r="D13" t="s">
        <v>784</v>
      </c>
      <c r="E13" t="s">
        <v>20</v>
      </c>
      <c r="F13" t="s">
        <v>791</v>
      </c>
      <c r="G13" s="4">
        <v>11</v>
      </c>
      <c r="H13" s="4">
        <v>20</v>
      </c>
      <c r="I13" s="4">
        <v>2</v>
      </c>
      <c r="J13" s="4">
        <v>4</v>
      </c>
      <c r="K13" s="4">
        <v>2</v>
      </c>
      <c r="L13" s="4">
        <v>2</v>
      </c>
      <c r="M13" s="4">
        <v>0</v>
      </c>
      <c r="N13" s="4">
        <v>0</v>
      </c>
    </row>
    <row r="14" spans="1:14">
      <c r="A14" s="3"/>
      <c r="B14" s="3"/>
      <c r="C14" s="3"/>
      <c r="D14" s="3"/>
      <c r="E14" s="3"/>
      <c r="F14" s="3" t="s">
        <v>53</v>
      </c>
      <c r="G14" s="3">
        <v>11</v>
      </c>
      <c r="H14" s="3">
        <v>20</v>
      </c>
      <c r="I14" s="3">
        <v>2</v>
      </c>
      <c r="J14" s="3">
        <v>4</v>
      </c>
      <c r="K14" s="3">
        <v>2</v>
      </c>
      <c r="L14" s="3">
        <v>2</v>
      </c>
      <c r="M14" s="3">
        <v>0</v>
      </c>
      <c r="N14" s="3">
        <v>0</v>
      </c>
    </row>
    <row r="15" spans="1:14">
      <c r="A15" s="29" t="s">
        <v>252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  <c r="J16" s="3" t="s">
        <v>10</v>
      </c>
      <c r="K16" s="3" t="s">
        <v>11</v>
      </c>
      <c r="L16" s="3" t="s">
        <v>12</v>
      </c>
      <c r="M16" s="3" t="s">
        <v>13</v>
      </c>
      <c r="N16" s="3" t="s">
        <v>14</v>
      </c>
    </row>
    <row r="17" spans="1:14">
      <c r="A17" s="4">
        <v>1</v>
      </c>
      <c r="B17" t="s">
        <v>792</v>
      </c>
      <c r="C17" s="4">
        <v>69840912</v>
      </c>
      <c r="D17" t="s">
        <v>784</v>
      </c>
      <c r="E17" t="s">
        <v>20</v>
      </c>
      <c r="F17" t="s">
        <v>29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>
      <c r="A18" s="3"/>
      <c r="B18" s="3"/>
      <c r="C18" s="3"/>
      <c r="D18" s="3"/>
      <c r="E18" s="3"/>
      <c r="F18" s="3" t="s">
        <v>53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29" t="s">
        <v>398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  <c r="M20" s="3" t="s">
        <v>13</v>
      </c>
      <c r="N20" s="3" t="s">
        <v>14</v>
      </c>
    </row>
    <row r="21" spans="1:14">
      <c r="A21" s="4">
        <v>1</v>
      </c>
      <c r="B21" t="s">
        <v>793</v>
      </c>
      <c r="C21" s="4">
        <v>69905567</v>
      </c>
      <c r="D21" t="s">
        <v>784</v>
      </c>
      <c r="E21" t="s">
        <v>20</v>
      </c>
      <c r="F21" t="s">
        <v>794</v>
      </c>
      <c r="G21" s="4">
        <v>2</v>
      </c>
      <c r="H21" s="4">
        <v>20</v>
      </c>
      <c r="I21" s="4">
        <v>2</v>
      </c>
      <c r="J21" s="4">
        <v>3</v>
      </c>
      <c r="K21" s="4">
        <v>1</v>
      </c>
      <c r="L21" s="4">
        <v>3</v>
      </c>
      <c r="M21" s="4">
        <v>0</v>
      </c>
      <c r="N21" s="4">
        <v>0</v>
      </c>
    </row>
    <row r="22" spans="1:14">
      <c r="A22" s="3"/>
      <c r="B22" s="3"/>
      <c r="C22" s="3"/>
      <c r="D22" s="3"/>
      <c r="E22" s="3"/>
      <c r="F22" s="3" t="s">
        <v>53</v>
      </c>
      <c r="G22" s="3">
        <v>2</v>
      </c>
      <c r="H22" s="3">
        <v>20</v>
      </c>
      <c r="I22" s="3">
        <v>2</v>
      </c>
      <c r="J22" s="3">
        <v>3</v>
      </c>
      <c r="K22" s="3">
        <v>1</v>
      </c>
      <c r="L22" s="3">
        <v>3</v>
      </c>
      <c r="M22" s="3">
        <v>0</v>
      </c>
      <c r="N22" s="3">
        <v>0</v>
      </c>
    </row>
    <row r="23" spans="4:14">
      <c r="D23" s="6"/>
      <c r="E23" s="6"/>
      <c r="F23" s="7" t="s">
        <v>441</v>
      </c>
      <c r="G23" s="8">
        <f t="shared" ref="G23:N23" si="0">G22+G18+G14+G10+G4</f>
        <v>22</v>
      </c>
      <c r="H23" s="8">
        <f t="shared" si="0"/>
        <v>74</v>
      </c>
      <c r="I23" s="8">
        <f t="shared" si="0"/>
        <v>9</v>
      </c>
      <c r="J23" s="8">
        <f t="shared" si="0"/>
        <v>14</v>
      </c>
      <c r="K23" s="8">
        <f t="shared" si="0"/>
        <v>8</v>
      </c>
      <c r="L23" s="8">
        <f t="shared" si="0"/>
        <v>11</v>
      </c>
      <c r="M23" s="8">
        <f t="shared" si="0"/>
        <v>1</v>
      </c>
      <c r="N23" s="8">
        <f t="shared" si="0"/>
        <v>0</v>
      </c>
    </row>
    <row r="24" spans="4:14">
      <c r="D24" s="9" t="s">
        <v>17</v>
      </c>
      <c r="E24" s="10">
        <f>COUNTIF(E2:E21,"Negeri")</f>
        <v>0</v>
      </c>
      <c r="F24" s="10"/>
      <c r="G24" s="10">
        <f>SUMIF($E$2:$E$21,"Negeri",G2:G21)</f>
        <v>0</v>
      </c>
      <c r="H24" s="10">
        <f>SUMIF($E$2:$E$21,"Negeri",H2:H21)</f>
        <v>0</v>
      </c>
      <c r="I24" s="10">
        <f>SUMIF($E$2:$E$21,"Negeri",I2:I21)</f>
        <v>0</v>
      </c>
      <c r="J24" s="10">
        <f>SUMIF($E$2:$E$21,"Negeri",J2:J21)</f>
        <v>0</v>
      </c>
      <c r="K24" s="10">
        <f>SUMIF($E$2:$E$21,"Negeri",K2:K21)</f>
        <v>0</v>
      </c>
      <c r="L24" s="10">
        <f>SUMIF($E$2:$E$21,"Negeri",L2:L21)</f>
        <v>0</v>
      </c>
      <c r="M24" s="10">
        <f>SUMIF($E$2:$E$21,"Negeri",M2:M21)</f>
        <v>0</v>
      </c>
      <c r="N24" s="10">
        <f>SUMIF($E$2:$E$21,"Negeri",N2:N21)</f>
        <v>0</v>
      </c>
    </row>
    <row r="25" spans="4:14">
      <c r="D25" s="9" t="s">
        <v>20</v>
      </c>
      <c r="E25" s="10">
        <f>COUNTIF(E2:E21,"Swasta")</f>
        <v>7</v>
      </c>
      <c r="F25" s="10"/>
      <c r="G25" s="10">
        <f>SUMIF($E$2:$E$21,"Swasta",G2:G21)</f>
        <v>22</v>
      </c>
      <c r="H25" s="10">
        <f>SUMIF($E$2:$E$21,"Swasta",H2:H21)</f>
        <v>74</v>
      </c>
      <c r="I25" s="10">
        <f>SUMIF($E$2:$E$21,"Swasta",I2:I21)</f>
        <v>9</v>
      </c>
      <c r="J25" s="10">
        <f>SUMIF($E$2:$E$21,"Swasta",J2:J21)</f>
        <v>14</v>
      </c>
      <c r="K25" s="10">
        <f>SUMIF($E$2:$E$21,"Swasta",K2:K21)</f>
        <v>8</v>
      </c>
      <c r="L25" s="10">
        <f>SUMIF($E$2:$E$21,"Swasta",L2:L21)</f>
        <v>11</v>
      </c>
      <c r="M25" s="10">
        <f>SUMIF($E$2:$E$21,"Swasta",M2:M21)</f>
        <v>1</v>
      </c>
      <c r="N25" s="10">
        <f>SUMIF($E$2:$E$21,"Swasta",N2:N21)</f>
        <v>0</v>
      </c>
    </row>
  </sheetData>
  <mergeCells count="5">
    <mergeCell ref="A1:N1"/>
    <mergeCell ref="A5:N5"/>
    <mergeCell ref="A11:N11"/>
    <mergeCell ref="A15:N15"/>
    <mergeCell ref="A19:N19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topLeftCell="A23" workbookViewId="0">
      <selection activeCell="R55" sqref="R55"/>
    </sheetView>
  </sheetViews>
  <sheetFormatPr defaultColWidth="8.50909090909091" defaultRowHeight="14.5"/>
  <cols>
    <col min="1" max="1" width="6.50909090909091" customWidth="1"/>
    <col min="2" max="2" width="29.9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795</v>
      </c>
      <c r="C3" t="s">
        <v>796</v>
      </c>
      <c r="D3" t="s">
        <v>797</v>
      </c>
      <c r="E3" t="s">
        <v>20</v>
      </c>
      <c r="F3" t="s">
        <v>798</v>
      </c>
      <c r="G3" s="4">
        <v>19</v>
      </c>
      <c r="H3" s="4">
        <v>495</v>
      </c>
      <c r="I3" s="4">
        <v>21</v>
      </c>
      <c r="J3" s="4">
        <v>17</v>
      </c>
      <c r="K3" s="4">
        <v>5</v>
      </c>
      <c r="L3" s="4">
        <v>3</v>
      </c>
      <c r="M3" s="4">
        <v>0</v>
      </c>
      <c r="N3" s="4">
        <v>0</v>
      </c>
    </row>
    <row r="4" spans="1:14">
      <c r="A4" s="4">
        <v>2</v>
      </c>
      <c r="B4" t="s">
        <v>799</v>
      </c>
      <c r="C4" t="s">
        <v>800</v>
      </c>
      <c r="D4" t="s">
        <v>797</v>
      </c>
      <c r="E4" t="s">
        <v>20</v>
      </c>
      <c r="F4" t="s">
        <v>801</v>
      </c>
      <c r="G4" s="4">
        <v>6</v>
      </c>
      <c r="H4" s="4">
        <v>56</v>
      </c>
      <c r="I4" s="4">
        <v>4</v>
      </c>
      <c r="J4" s="4">
        <v>7</v>
      </c>
      <c r="K4" s="4">
        <v>0</v>
      </c>
      <c r="L4" s="4">
        <v>8</v>
      </c>
      <c r="M4" s="4">
        <v>0</v>
      </c>
      <c r="N4" s="4">
        <v>0</v>
      </c>
    </row>
    <row r="5" spans="1:14">
      <c r="A5" s="4">
        <v>3</v>
      </c>
      <c r="B5" t="s">
        <v>802</v>
      </c>
      <c r="C5" t="s">
        <v>803</v>
      </c>
      <c r="D5" t="s">
        <v>797</v>
      </c>
      <c r="E5" t="s">
        <v>20</v>
      </c>
      <c r="F5" t="s">
        <v>804</v>
      </c>
      <c r="G5" s="4">
        <v>11</v>
      </c>
      <c r="H5" s="4">
        <v>59</v>
      </c>
      <c r="I5" s="4">
        <v>7</v>
      </c>
      <c r="J5" s="4">
        <v>10</v>
      </c>
      <c r="K5" s="4">
        <v>3</v>
      </c>
      <c r="L5" s="4">
        <v>8</v>
      </c>
      <c r="M5" s="4">
        <v>0</v>
      </c>
      <c r="N5" s="4">
        <v>0</v>
      </c>
    </row>
    <row r="6" spans="1:14">
      <c r="A6" s="4">
        <v>4</v>
      </c>
      <c r="B6" t="s">
        <v>805</v>
      </c>
      <c r="C6" t="s">
        <v>806</v>
      </c>
      <c r="D6" t="s">
        <v>797</v>
      </c>
      <c r="E6" t="s">
        <v>20</v>
      </c>
      <c r="F6" t="s">
        <v>807</v>
      </c>
      <c r="G6" s="4">
        <v>19</v>
      </c>
      <c r="H6" s="4">
        <v>130</v>
      </c>
      <c r="I6" s="4">
        <v>7</v>
      </c>
      <c r="J6" s="4">
        <v>0</v>
      </c>
      <c r="K6" s="4">
        <v>1</v>
      </c>
      <c r="L6" s="4">
        <v>4</v>
      </c>
      <c r="M6" s="4">
        <v>0</v>
      </c>
      <c r="N6" s="4">
        <v>1</v>
      </c>
    </row>
    <row r="7" spans="1:14">
      <c r="A7" s="3"/>
      <c r="B7" s="3"/>
      <c r="C7" s="3"/>
      <c r="D7" s="3"/>
      <c r="E7" s="3"/>
      <c r="F7" s="3" t="s">
        <v>53</v>
      </c>
      <c r="G7" s="3">
        <v>55</v>
      </c>
      <c r="H7" s="3">
        <v>740</v>
      </c>
      <c r="I7" s="3">
        <v>39</v>
      </c>
      <c r="J7" s="3">
        <v>34</v>
      </c>
      <c r="K7" s="3">
        <v>9</v>
      </c>
      <c r="L7" s="3">
        <v>23</v>
      </c>
      <c r="M7" s="3">
        <v>0</v>
      </c>
      <c r="N7" s="3">
        <v>1</v>
      </c>
    </row>
    <row r="8" spans="1:14">
      <c r="A8" s="11" t="s">
        <v>54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3" t="s">
        <v>14</v>
      </c>
    </row>
    <row r="10" spans="1:14">
      <c r="A10" s="4">
        <v>1</v>
      </c>
      <c r="B10" t="s">
        <v>808</v>
      </c>
      <c r="C10" t="s">
        <v>809</v>
      </c>
      <c r="D10" t="s">
        <v>797</v>
      </c>
      <c r="E10" t="s">
        <v>20</v>
      </c>
      <c r="F10" t="s">
        <v>810</v>
      </c>
      <c r="G10" s="4">
        <v>1</v>
      </c>
      <c r="H10" s="4">
        <v>76</v>
      </c>
      <c r="I10" s="4">
        <v>6</v>
      </c>
      <c r="J10" s="4">
        <v>7</v>
      </c>
      <c r="K10" s="4">
        <v>1</v>
      </c>
      <c r="L10" s="4">
        <v>1</v>
      </c>
      <c r="M10" s="4">
        <v>0</v>
      </c>
      <c r="N10" s="4">
        <v>1</v>
      </c>
    </row>
    <row r="11" spans="1:14">
      <c r="A11" s="4">
        <v>2</v>
      </c>
      <c r="B11" t="s">
        <v>811</v>
      </c>
      <c r="C11" t="s">
        <v>812</v>
      </c>
      <c r="D11" t="s">
        <v>797</v>
      </c>
      <c r="E11" t="s">
        <v>20</v>
      </c>
      <c r="F11" t="s">
        <v>813</v>
      </c>
      <c r="G11" s="4">
        <v>46</v>
      </c>
      <c r="H11" s="4">
        <v>181</v>
      </c>
      <c r="I11" s="4">
        <v>11</v>
      </c>
      <c r="J11" s="4">
        <v>2</v>
      </c>
      <c r="K11" s="4">
        <v>1</v>
      </c>
      <c r="L11" s="4">
        <v>4</v>
      </c>
      <c r="M11" s="4">
        <v>0</v>
      </c>
      <c r="N11" s="4">
        <v>0</v>
      </c>
    </row>
    <row r="12" spans="1:14">
      <c r="A12" s="3"/>
      <c r="B12" s="3"/>
      <c r="C12" s="3"/>
      <c r="D12" s="3"/>
      <c r="E12" s="3"/>
      <c r="F12" s="3" t="s">
        <v>53</v>
      </c>
      <c r="G12" s="3">
        <v>47</v>
      </c>
      <c r="H12" s="3">
        <v>257</v>
      </c>
      <c r="I12" s="3">
        <v>17</v>
      </c>
      <c r="J12" s="3">
        <v>9</v>
      </c>
      <c r="K12" s="3">
        <v>2</v>
      </c>
      <c r="L12" s="3">
        <v>5</v>
      </c>
      <c r="M12" s="3">
        <v>0</v>
      </c>
      <c r="N12" s="3">
        <v>1</v>
      </c>
    </row>
    <row r="13" spans="1:14">
      <c r="A13" s="11" t="s">
        <v>85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</row>
    <row r="15" spans="1:14">
      <c r="A15" s="4">
        <v>1</v>
      </c>
      <c r="B15" t="s">
        <v>814</v>
      </c>
      <c r="C15" t="s">
        <v>815</v>
      </c>
      <c r="D15" t="s">
        <v>797</v>
      </c>
      <c r="E15" t="s">
        <v>20</v>
      </c>
      <c r="F15" t="s">
        <v>816</v>
      </c>
      <c r="G15" s="4">
        <v>1</v>
      </c>
      <c r="H15" s="4">
        <v>54</v>
      </c>
      <c r="I15" s="4">
        <v>4</v>
      </c>
      <c r="J15" s="4">
        <v>5</v>
      </c>
      <c r="K15" s="4">
        <v>2</v>
      </c>
      <c r="L15" s="4">
        <v>9</v>
      </c>
      <c r="M15" s="4">
        <v>0</v>
      </c>
      <c r="N15" s="4">
        <v>1</v>
      </c>
    </row>
    <row r="16" spans="1:14">
      <c r="A16" s="3"/>
      <c r="B16" s="3"/>
      <c r="C16" s="3"/>
      <c r="D16" s="3"/>
      <c r="E16" s="3"/>
      <c r="F16" s="3" t="s">
        <v>53</v>
      </c>
      <c r="G16" s="3">
        <v>1</v>
      </c>
      <c r="H16" s="3">
        <v>54</v>
      </c>
      <c r="I16" s="3">
        <v>4</v>
      </c>
      <c r="J16" s="3">
        <v>5</v>
      </c>
      <c r="K16" s="3">
        <v>2</v>
      </c>
      <c r="L16" s="3">
        <v>9</v>
      </c>
      <c r="M16" s="3">
        <v>0</v>
      </c>
      <c r="N16" s="3">
        <v>1</v>
      </c>
    </row>
    <row r="17" spans="1:14">
      <c r="A17" s="26" t="s">
        <v>103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>
      <c r="A18" s="27" t="s">
        <v>1</v>
      </c>
      <c r="B18" s="27" t="s">
        <v>2</v>
      </c>
      <c r="C18" s="27" t="s">
        <v>3</v>
      </c>
      <c r="D18" s="27" t="s">
        <v>4</v>
      </c>
      <c r="E18" s="27" t="s">
        <v>5</v>
      </c>
      <c r="F18" s="27" t="s">
        <v>6</v>
      </c>
      <c r="G18" s="27" t="s">
        <v>7</v>
      </c>
      <c r="H18" s="27" t="s">
        <v>8</v>
      </c>
      <c r="I18" s="27" t="s">
        <v>9</v>
      </c>
      <c r="J18" s="27" t="s">
        <v>10</v>
      </c>
      <c r="K18" s="27" t="s">
        <v>11</v>
      </c>
      <c r="L18" s="27" t="s">
        <v>12</v>
      </c>
      <c r="M18" s="27" t="s">
        <v>13</v>
      </c>
      <c r="N18" s="27" t="s">
        <v>14</v>
      </c>
    </row>
    <row r="19" spans="1:14">
      <c r="A19" s="28">
        <v>1</v>
      </c>
      <c r="B19" s="6" t="s">
        <v>817</v>
      </c>
      <c r="C19" s="6" t="s">
        <v>818</v>
      </c>
      <c r="D19" s="6" t="s">
        <v>797</v>
      </c>
      <c r="E19" s="6" t="s">
        <v>20</v>
      </c>
      <c r="F19" s="6" t="s">
        <v>819</v>
      </c>
      <c r="G19" s="28">
        <v>137</v>
      </c>
      <c r="H19" s="28">
        <v>892</v>
      </c>
      <c r="I19" s="28">
        <v>44</v>
      </c>
      <c r="J19" s="28">
        <v>9</v>
      </c>
      <c r="K19" s="28">
        <v>6</v>
      </c>
      <c r="L19" s="28">
        <v>60</v>
      </c>
      <c r="M19" s="28">
        <v>0</v>
      </c>
      <c r="N19" s="28">
        <v>1</v>
      </c>
    </row>
    <row r="20" spans="1:14">
      <c r="A20" s="27"/>
      <c r="B20" s="27"/>
      <c r="C20" s="27"/>
      <c r="D20" s="27"/>
      <c r="E20" s="27"/>
      <c r="F20" s="27" t="s">
        <v>53</v>
      </c>
      <c r="G20" s="27">
        <v>137</v>
      </c>
      <c r="H20" s="27">
        <v>892</v>
      </c>
      <c r="I20" s="27">
        <v>44</v>
      </c>
      <c r="J20" s="27">
        <v>9</v>
      </c>
      <c r="K20" s="27">
        <v>6</v>
      </c>
      <c r="L20" s="27">
        <v>60</v>
      </c>
      <c r="M20" s="27">
        <v>0</v>
      </c>
      <c r="N20" s="27">
        <v>1</v>
      </c>
    </row>
    <row r="21" spans="1:14">
      <c r="A21" s="11" t="s">
        <v>133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  <c r="K22" s="3" t="s">
        <v>11</v>
      </c>
      <c r="L22" s="3" t="s">
        <v>12</v>
      </c>
      <c r="M22" s="3" t="s">
        <v>13</v>
      </c>
      <c r="N22" s="3" t="s">
        <v>14</v>
      </c>
    </row>
    <row r="23" spans="1:14">
      <c r="A23" s="4">
        <v>1</v>
      </c>
      <c r="B23" t="s">
        <v>820</v>
      </c>
      <c r="C23" t="s">
        <v>821</v>
      </c>
      <c r="D23" t="s">
        <v>797</v>
      </c>
      <c r="E23" t="s">
        <v>20</v>
      </c>
      <c r="F23" t="s">
        <v>822</v>
      </c>
      <c r="G23" s="4">
        <v>5</v>
      </c>
      <c r="H23" s="4">
        <v>59</v>
      </c>
      <c r="I23" s="4">
        <v>5</v>
      </c>
      <c r="J23" s="4">
        <v>1</v>
      </c>
      <c r="K23" s="4">
        <v>0</v>
      </c>
      <c r="L23" s="4">
        <v>4</v>
      </c>
      <c r="M23" s="4">
        <v>0</v>
      </c>
      <c r="N23" s="4">
        <v>1</v>
      </c>
    </row>
    <row r="24" spans="1:14">
      <c r="A24" s="3"/>
      <c r="B24" s="3"/>
      <c r="C24" s="3"/>
      <c r="D24" s="3"/>
      <c r="E24" s="3"/>
      <c r="F24" s="3" t="s">
        <v>53</v>
      </c>
      <c r="G24" s="3">
        <v>5</v>
      </c>
      <c r="H24" s="3">
        <v>59</v>
      </c>
      <c r="I24" s="3">
        <v>5</v>
      </c>
      <c r="J24" s="3">
        <v>1</v>
      </c>
      <c r="K24" s="3">
        <v>0</v>
      </c>
      <c r="L24" s="3">
        <v>4</v>
      </c>
      <c r="M24" s="3">
        <v>0</v>
      </c>
      <c r="N24" s="3">
        <v>1</v>
      </c>
    </row>
    <row r="25" spans="1:14">
      <c r="A25" s="11" t="s">
        <v>162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3" t="s">
        <v>1</v>
      </c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3" t="s">
        <v>8</v>
      </c>
      <c r="I26" s="3" t="s">
        <v>9</v>
      </c>
      <c r="J26" s="3" t="s">
        <v>10</v>
      </c>
      <c r="K26" s="3" t="s">
        <v>11</v>
      </c>
      <c r="L26" s="3" t="s">
        <v>12</v>
      </c>
      <c r="M26" s="3" t="s">
        <v>13</v>
      </c>
      <c r="N26" s="3" t="s">
        <v>14</v>
      </c>
    </row>
    <row r="27" spans="1:14">
      <c r="A27" s="4">
        <v>1</v>
      </c>
      <c r="B27" t="s">
        <v>823</v>
      </c>
      <c r="C27" t="s">
        <v>824</v>
      </c>
      <c r="D27" t="s">
        <v>797</v>
      </c>
      <c r="E27" t="s">
        <v>20</v>
      </c>
      <c r="F27" t="s">
        <v>825</v>
      </c>
      <c r="G27" s="4">
        <v>5</v>
      </c>
      <c r="H27" s="4">
        <v>18</v>
      </c>
      <c r="I27" s="4">
        <v>5</v>
      </c>
      <c r="J27" s="4">
        <v>4</v>
      </c>
      <c r="K27" s="4">
        <v>1</v>
      </c>
      <c r="L27" s="4">
        <v>3</v>
      </c>
      <c r="M27" s="4">
        <v>0</v>
      </c>
      <c r="N27" s="4">
        <v>0</v>
      </c>
    </row>
    <row r="28" spans="1:14">
      <c r="A28" s="4">
        <v>2</v>
      </c>
      <c r="B28" t="s">
        <v>826</v>
      </c>
      <c r="C28" t="s">
        <v>827</v>
      </c>
      <c r="D28" t="s">
        <v>797</v>
      </c>
      <c r="E28" t="s">
        <v>20</v>
      </c>
      <c r="F28" t="s">
        <v>828</v>
      </c>
      <c r="G28" s="4">
        <v>19</v>
      </c>
      <c r="H28" s="4">
        <v>94</v>
      </c>
      <c r="I28" s="4">
        <v>11</v>
      </c>
      <c r="J28" s="4">
        <v>6</v>
      </c>
      <c r="K28" s="4">
        <v>2</v>
      </c>
      <c r="L28" s="4">
        <v>10</v>
      </c>
      <c r="M28" s="4">
        <v>0</v>
      </c>
      <c r="N28" s="4">
        <v>0</v>
      </c>
    </row>
    <row r="29" spans="1:14">
      <c r="A29" s="4">
        <v>3</v>
      </c>
      <c r="B29" t="s">
        <v>829</v>
      </c>
      <c r="C29" t="s">
        <v>830</v>
      </c>
      <c r="D29" t="s">
        <v>797</v>
      </c>
      <c r="E29" t="s">
        <v>20</v>
      </c>
      <c r="F29" t="s">
        <v>831</v>
      </c>
      <c r="G29" s="4">
        <v>5</v>
      </c>
      <c r="H29" s="4">
        <v>112</v>
      </c>
      <c r="I29" s="4">
        <v>6</v>
      </c>
      <c r="J29" s="4">
        <v>6</v>
      </c>
      <c r="K29" s="4">
        <v>1</v>
      </c>
      <c r="L29" s="4">
        <v>7</v>
      </c>
      <c r="M29" s="4">
        <v>2</v>
      </c>
      <c r="N29" s="4">
        <v>1</v>
      </c>
    </row>
    <row r="30" spans="1:14">
      <c r="A30" s="4">
        <v>4</v>
      </c>
      <c r="B30" t="s">
        <v>832</v>
      </c>
      <c r="C30" t="s">
        <v>833</v>
      </c>
      <c r="D30" t="s">
        <v>797</v>
      </c>
      <c r="E30" t="s">
        <v>20</v>
      </c>
      <c r="F30" t="s">
        <v>834</v>
      </c>
      <c r="G30" s="4">
        <v>39</v>
      </c>
      <c r="H30" s="4">
        <v>857</v>
      </c>
      <c r="I30" s="4">
        <v>38</v>
      </c>
      <c r="J30" s="4">
        <v>31</v>
      </c>
      <c r="K30" s="4">
        <v>1</v>
      </c>
      <c r="L30" s="4">
        <v>13</v>
      </c>
      <c r="M30" s="4">
        <v>0</v>
      </c>
      <c r="N30" s="4">
        <v>2</v>
      </c>
    </row>
    <row r="31" spans="1:14">
      <c r="A31" s="3"/>
      <c r="B31" s="3"/>
      <c r="C31" s="3"/>
      <c r="D31" s="3"/>
      <c r="E31" s="3"/>
      <c r="F31" s="3" t="s">
        <v>53</v>
      </c>
      <c r="G31" s="3">
        <v>68</v>
      </c>
      <c r="H31" s="17">
        <f>SUM(H27:H30)</f>
        <v>1081</v>
      </c>
      <c r="I31" s="3">
        <v>60</v>
      </c>
      <c r="J31" s="3">
        <v>47</v>
      </c>
      <c r="K31" s="3">
        <v>5</v>
      </c>
      <c r="L31" s="3">
        <v>33</v>
      </c>
      <c r="M31" s="3">
        <v>2</v>
      </c>
      <c r="N31" s="3">
        <v>3</v>
      </c>
    </row>
    <row r="32" spans="1:14">
      <c r="A32" s="11" t="s">
        <v>252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  <c r="H33" s="3" t="s">
        <v>8</v>
      </c>
      <c r="I33" s="3" t="s">
        <v>9</v>
      </c>
      <c r="J33" s="3" t="s">
        <v>10</v>
      </c>
      <c r="K33" s="3" t="s">
        <v>11</v>
      </c>
      <c r="L33" s="3" t="s">
        <v>12</v>
      </c>
      <c r="M33" s="3" t="s">
        <v>13</v>
      </c>
      <c r="N33" s="3" t="s">
        <v>14</v>
      </c>
    </row>
    <row r="34" spans="1:14">
      <c r="A34" s="4">
        <v>1</v>
      </c>
      <c r="B34" t="s">
        <v>835</v>
      </c>
      <c r="C34" t="s">
        <v>836</v>
      </c>
      <c r="D34" t="s">
        <v>797</v>
      </c>
      <c r="E34" t="s">
        <v>20</v>
      </c>
      <c r="F34" t="s">
        <v>837</v>
      </c>
      <c r="G34" s="4">
        <v>27</v>
      </c>
      <c r="H34" s="4">
        <v>620</v>
      </c>
      <c r="I34" s="4">
        <v>19</v>
      </c>
      <c r="J34" s="4">
        <v>7</v>
      </c>
      <c r="K34" s="4">
        <v>5</v>
      </c>
      <c r="L34" s="4">
        <v>3</v>
      </c>
      <c r="M34" s="4">
        <v>0</v>
      </c>
      <c r="N34" s="4">
        <v>1</v>
      </c>
    </row>
    <row r="35" spans="1:14">
      <c r="A35" s="4">
        <v>2</v>
      </c>
      <c r="B35" t="s">
        <v>838</v>
      </c>
      <c r="C35" t="s">
        <v>839</v>
      </c>
      <c r="D35" t="s">
        <v>797</v>
      </c>
      <c r="E35" t="s">
        <v>20</v>
      </c>
      <c r="F35" t="s">
        <v>840</v>
      </c>
      <c r="G35" s="4">
        <v>11</v>
      </c>
      <c r="H35" s="4">
        <v>137</v>
      </c>
      <c r="I35" s="4">
        <v>7</v>
      </c>
      <c r="J35" s="4">
        <v>0</v>
      </c>
      <c r="K35" s="4">
        <v>5</v>
      </c>
      <c r="L35" s="4">
        <v>12</v>
      </c>
      <c r="M35" s="4">
        <v>0</v>
      </c>
      <c r="N35" s="4">
        <v>0</v>
      </c>
    </row>
    <row r="36" spans="1:14">
      <c r="A36" s="3"/>
      <c r="B36" s="3"/>
      <c r="C36" s="3"/>
      <c r="D36" s="3"/>
      <c r="E36" s="3"/>
      <c r="F36" s="3" t="s">
        <v>53</v>
      </c>
      <c r="G36" s="3">
        <v>38</v>
      </c>
      <c r="H36" s="3">
        <v>757</v>
      </c>
      <c r="I36" s="3">
        <v>26</v>
      </c>
      <c r="J36" s="3">
        <v>7</v>
      </c>
      <c r="K36" s="3">
        <v>10</v>
      </c>
      <c r="L36" s="3">
        <v>15</v>
      </c>
      <c r="M36" s="3">
        <v>0</v>
      </c>
      <c r="N36" s="3">
        <v>1</v>
      </c>
    </row>
    <row r="37" spans="1:14">
      <c r="A37" s="11" t="s">
        <v>310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  <c r="H38" s="3" t="s">
        <v>8</v>
      </c>
      <c r="I38" s="3" t="s">
        <v>9</v>
      </c>
      <c r="J38" s="3" t="s">
        <v>10</v>
      </c>
      <c r="K38" s="3" t="s">
        <v>11</v>
      </c>
      <c r="L38" s="3" t="s">
        <v>12</v>
      </c>
      <c r="M38" s="3" t="s">
        <v>13</v>
      </c>
      <c r="N38" s="3" t="s">
        <v>14</v>
      </c>
    </row>
    <row r="39" spans="1:14">
      <c r="A39" s="4">
        <v>1</v>
      </c>
      <c r="B39" t="s">
        <v>841</v>
      </c>
      <c r="C39" t="s">
        <v>842</v>
      </c>
      <c r="D39" t="s">
        <v>797</v>
      </c>
      <c r="E39" t="s">
        <v>20</v>
      </c>
      <c r="F39" t="s">
        <v>29</v>
      </c>
      <c r="G39" s="4">
        <v>0</v>
      </c>
      <c r="H39" s="4">
        <v>0</v>
      </c>
      <c r="I39" s="4">
        <v>0</v>
      </c>
      <c r="J39" s="4">
        <v>3</v>
      </c>
      <c r="K39" s="4">
        <v>0</v>
      </c>
      <c r="L39" s="4">
        <v>0</v>
      </c>
      <c r="M39" s="4">
        <v>0</v>
      </c>
      <c r="N39" s="4">
        <v>0</v>
      </c>
    </row>
    <row r="40" spans="1:14">
      <c r="A40" s="4">
        <v>2</v>
      </c>
      <c r="B40" t="s">
        <v>843</v>
      </c>
      <c r="C40" t="s">
        <v>844</v>
      </c>
      <c r="D40" t="s">
        <v>797</v>
      </c>
      <c r="E40" t="s">
        <v>20</v>
      </c>
      <c r="F40" t="s">
        <v>845</v>
      </c>
      <c r="G40" s="4">
        <v>22</v>
      </c>
      <c r="H40" s="4">
        <v>302</v>
      </c>
      <c r="I40" s="4">
        <v>11</v>
      </c>
      <c r="J40" s="4">
        <v>7</v>
      </c>
      <c r="K40" s="4">
        <v>5</v>
      </c>
      <c r="L40" s="4">
        <v>12</v>
      </c>
      <c r="M40" s="4">
        <v>0</v>
      </c>
      <c r="N40" s="4">
        <v>0</v>
      </c>
    </row>
    <row r="41" spans="1:14">
      <c r="A41" s="4">
        <v>3</v>
      </c>
      <c r="B41" t="s">
        <v>846</v>
      </c>
      <c r="C41" t="s">
        <v>847</v>
      </c>
      <c r="D41" t="s">
        <v>797</v>
      </c>
      <c r="E41" t="s">
        <v>20</v>
      </c>
      <c r="F41" t="s">
        <v>29</v>
      </c>
      <c r="G41" s="4">
        <v>0</v>
      </c>
      <c r="H41" s="4">
        <v>0</v>
      </c>
      <c r="I41" s="4">
        <v>0</v>
      </c>
      <c r="J41" s="4">
        <v>1</v>
      </c>
      <c r="K41" s="4">
        <v>2</v>
      </c>
      <c r="L41" s="4">
        <v>0</v>
      </c>
      <c r="M41" s="4">
        <v>0</v>
      </c>
      <c r="N41" s="4">
        <v>0</v>
      </c>
    </row>
    <row r="42" spans="1:14">
      <c r="A42" s="3"/>
      <c r="B42" s="3"/>
      <c r="C42" s="3"/>
      <c r="D42" s="3"/>
      <c r="E42" s="3"/>
      <c r="F42" s="3" t="s">
        <v>53</v>
      </c>
      <c r="G42" s="3">
        <v>22</v>
      </c>
      <c r="H42" s="3">
        <v>302</v>
      </c>
      <c r="I42" s="3">
        <v>11</v>
      </c>
      <c r="J42" s="3">
        <v>11</v>
      </c>
      <c r="K42" s="3">
        <v>7</v>
      </c>
      <c r="L42" s="3">
        <v>12</v>
      </c>
      <c r="M42" s="3">
        <v>0</v>
      </c>
      <c r="N42" s="3">
        <v>0</v>
      </c>
    </row>
    <row r="43" spans="1:14">
      <c r="A43" s="11" t="s">
        <v>334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A44" s="3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3" t="s">
        <v>7</v>
      </c>
      <c r="H44" s="3" t="s">
        <v>8</v>
      </c>
      <c r="I44" s="3" t="s">
        <v>9</v>
      </c>
      <c r="J44" s="3" t="s">
        <v>10</v>
      </c>
      <c r="K44" s="3" t="s">
        <v>11</v>
      </c>
      <c r="L44" s="3" t="s">
        <v>12</v>
      </c>
      <c r="M44" s="3" t="s">
        <v>13</v>
      </c>
      <c r="N44" s="3" t="s">
        <v>14</v>
      </c>
    </row>
    <row r="45" spans="1:14">
      <c r="A45" s="4">
        <v>1</v>
      </c>
      <c r="B45" t="s">
        <v>848</v>
      </c>
      <c r="C45" t="s">
        <v>849</v>
      </c>
      <c r="D45" t="s">
        <v>797</v>
      </c>
      <c r="E45" t="s">
        <v>20</v>
      </c>
      <c r="F45" t="s">
        <v>850</v>
      </c>
      <c r="G45" s="4">
        <v>42</v>
      </c>
      <c r="H45" s="4">
        <v>153</v>
      </c>
      <c r="I45" s="4">
        <v>9</v>
      </c>
      <c r="J45" s="4">
        <v>8</v>
      </c>
      <c r="K45" s="4">
        <v>1</v>
      </c>
      <c r="L45" s="4">
        <v>11</v>
      </c>
      <c r="M45" s="4">
        <v>1</v>
      </c>
      <c r="N45" s="4">
        <v>1</v>
      </c>
    </row>
    <row r="46" spans="1:14">
      <c r="A46" s="3"/>
      <c r="B46" s="3"/>
      <c r="C46" s="3"/>
      <c r="D46" s="3"/>
      <c r="E46" s="3"/>
      <c r="F46" s="3" t="s">
        <v>53</v>
      </c>
      <c r="G46" s="3">
        <v>42</v>
      </c>
      <c r="H46" s="3">
        <v>153</v>
      </c>
      <c r="I46" s="3">
        <v>9</v>
      </c>
      <c r="J46" s="3">
        <v>8</v>
      </c>
      <c r="K46" s="3">
        <v>1</v>
      </c>
      <c r="L46" s="3">
        <v>11</v>
      </c>
      <c r="M46" s="3">
        <v>1</v>
      </c>
      <c r="N46" s="3">
        <v>1</v>
      </c>
    </row>
    <row r="47" spans="1:14">
      <c r="A47" s="11" t="s">
        <v>398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A48" s="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</row>
    <row r="49" spans="1:14">
      <c r="A49" s="4">
        <v>1</v>
      </c>
      <c r="B49" t="s">
        <v>851</v>
      </c>
      <c r="C49" t="s">
        <v>852</v>
      </c>
      <c r="D49" t="s">
        <v>797</v>
      </c>
      <c r="E49" t="s">
        <v>20</v>
      </c>
      <c r="F49" t="s">
        <v>853</v>
      </c>
      <c r="G49" s="4">
        <v>13</v>
      </c>
      <c r="H49" s="4">
        <v>111</v>
      </c>
      <c r="I49" s="4">
        <v>9</v>
      </c>
      <c r="J49" s="4">
        <v>7</v>
      </c>
      <c r="K49" s="4">
        <v>3</v>
      </c>
      <c r="L49" s="4">
        <v>6</v>
      </c>
      <c r="M49" s="4">
        <v>0</v>
      </c>
      <c r="N49" s="4">
        <v>0</v>
      </c>
    </row>
    <row r="50" spans="1:14">
      <c r="A50" s="4">
        <v>2</v>
      </c>
      <c r="B50" t="s">
        <v>854</v>
      </c>
      <c r="C50" t="s">
        <v>855</v>
      </c>
      <c r="D50" t="s">
        <v>797</v>
      </c>
      <c r="E50" t="s">
        <v>20</v>
      </c>
      <c r="F50" t="s">
        <v>856</v>
      </c>
      <c r="G50" s="4">
        <v>18</v>
      </c>
      <c r="H50" s="4">
        <v>326</v>
      </c>
      <c r="I50" s="4">
        <v>20</v>
      </c>
      <c r="J50" s="4">
        <v>7</v>
      </c>
      <c r="K50" s="4">
        <v>3</v>
      </c>
      <c r="L50" s="4">
        <v>12</v>
      </c>
      <c r="M50" s="4">
        <v>0</v>
      </c>
      <c r="N50" s="4">
        <v>1</v>
      </c>
    </row>
    <row r="51" spans="1:14">
      <c r="A51" s="4">
        <v>3</v>
      </c>
      <c r="B51" t="s">
        <v>857</v>
      </c>
      <c r="C51" t="s">
        <v>858</v>
      </c>
      <c r="D51" t="s">
        <v>797</v>
      </c>
      <c r="E51" t="s">
        <v>20</v>
      </c>
      <c r="F51" t="s">
        <v>859</v>
      </c>
      <c r="G51" s="4">
        <v>1</v>
      </c>
      <c r="H51" s="4">
        <v>96</v>
      </c>
      <c r="I51" s="4">
        <v>6</v>
      </c>
      <c r="J51" s="4">
        <v>2</v>
      </c>
      <c r="K51" s="4">
        <v>4</v>
      </c>
      <c r="L51" s="4">
        <v>1</v>
      </c>
      <c r="M51" s="4">
        <v>0</v>
      </c>
      <c r="N51" s="4">
        <v>1</v>
      </c>
    </row>
    <row r="52" spans="1:14">
      <c r="A52" s="4">
        <v>4</v>
      </c>
      <c r="B52" t="s">
        <v>860</v>
      </c>
      <c r="C52" t="s">
        <v>861</v>
      </c>
      <c r="D52" t="s">
        <v>797</v>
      </c>
      <c r="E52" t="s">
        <v>20</v>
      </c>
      <c r="F52" t="s">
        <v>862</v>
      </c>
      <c r="G52" s="4">
        <v>27</v>
      </c>
      <c r="H52" s="4">
        <v>185</v>
      </c>
      <c r="I52" s="4">
        <v>8</v>
      </c>
      <c r="J52" s="4">
        <v>6</v>
      </c>
      <c r="K52" s="4">
        <v>1</v>
      </c>
      <c r="L52" s="4">
        <v>6</v>
      </c>
      <c r="M52" s="4">
        <v>0</v>
      </c>
      <c r="N52" s="4">
        <v>1</v>
      </c>
    </row>
    <row r="53" spans="1:14">
      <c r="A53" s="3"/>
      <c r="B53" s="3"/>
      <c r="C53" s="3"/>
      <c r="D53" s="3"/>
      <c r="E53" s="3"/>
      <c r="F53" s="3" t="s">
        <v>53</v>
      </c>
      <c r="G53" s="3">
        <v>59</v>
      </c>
      <c r="H53" s="3">
        <v>718</v>
      </c>
      <c r="I53" s="3">
        <v>43</v>
      </c>
      <c r="J53" s="3">
        <v>22</v>
      </c>
      <c r="K53" s="3">
        <v>11</v>
      </c>
      <c r="L53" s="3">
        <v>25</v>
      </c>
      <c r="M53" s="3">
        <v>0</v>
      </c>
      <c r="N53" s="3">
        <v>3</v>
      </c>
    </row>
    <row r="54" spans="4:14">
      <c r="D54" s="6"/>
      <c r="E54" s="6"/>
      <c r="F54" s="7" t="s">
        <v>441</v>
      </c>
      <c r="G54" s="8">
        <f t="shared" ref="G54:N54" si="0">G53+G46+G42+G36+G31+G24+G20+G16+G12+G7</f>
        <v>474</v>
      </c>
      <c r="H54" s="8">
        <f t="shared" si="0"/>
        <v>5013</v>
      </c>
      <c r="I54" s="8">
        <f t="shared" si="0"/>
        <v>258</v>
      </c>
      <c r="J54" s="8">
        <f t="shared" si="0"/>
        <v>153</v>
      </c>
      <c r="K54" s="8">
        <f t="shared" si="0"/>
        <v>53</v>
      </c>
      <c r="L54" s="8">
        <f t="shared" si="0"/>
        <v>197</v>
      </c>
      <c r="M54" s="8">
        <f t="shared" si="0"/>
        <v>3</v>
      </c>
      <c r="N54" s="8">
        <f t="shared" si="0"/>
        <v>13</v>
      </c>
    </row>
    <row r="55" spans="4:14">
      <c r="D55" s="9" t="s">
        <v>17</v>
      </c>
      <c r="E55" s="10">
        <f>COUNTIF(E2:E52,"Negeri")</f>
        <v>0</v>
      </c>
      <c r="F55" s="10"/>
      <c r="G55" s="10">
        <f>SUMIF($E$2:$E$52,"Negeri",G2:G52)</f>
        <v>0</v>
      </c>
      <c r="H55" s="10">
        <f>SUMIF($E$2:$E$52,"Negeri",H2:H52)</f>
        <v>0</v>
      </c>
      <c r="I55" s="10">
        <f>SUMIF($E$2:$E$52,"Negeri",I2:I52)</f>
        <v>0</v>
      </c>
      <c r="J55" s="10">
        <f>SUMIF($E$2:$E$52,"Negeri",J2:J52)</f>
        <v>0</v>
      </c>
      <c r="K55" s="10">
        <f>SUMIF($E$2:$E$52,"Negeri",K2:K52)</f>
        <v>0</v>
      </c>
      <c r="L55" s="10">
        <f>SUMIF($E$2:$E$52,"Negeri",L2:L52)</f>
        <v>0</v>
      </c>
      <c r="M55" s="10">
        <f>SUMIF($E$2:$E$52,"Negeri",M2:M52)</f>
        <v>0</v>
      </c>
      <c r="N55" s="10">
        <f>SUMIF($E$2:$E$52,"Negeri",N2:N52)</f>
        <v>0</v>
      </c>
    </row>
    <row r="56" spans="4:14">
      <c r="D56" s="9" t="s">
        <v>20</v>
      </c>
      <c r="E56" s="10">
        <f>COUNTIF(E2:E52,"Swasta")</f>
        <v>23</v>
      </c>
      <c r="F56" s="10"/>
      <c r="G56" s="10">
        <f>SUMIF($E$2:$E$52,"Swasta",G2:G52)</f>
        <v>474</v>
      </c>
      <c r="H56" s="10">
        <f>SUMIF($E$2:$E$52,"Swasta",H2:H52)</f>
        <v>5013</v>
      </c>
      <c r="I56" s="10">
        <f>SUMIF($E$2:$E$52,"Swasta",I2:I52)</f>
        <v>258</v>
      </c>
      <c r="J56" s="10">
        <f>SUMIF($E$2:$E$52,"Swasta",J2:J52)</f>
        <v>153</v>
      </c>
      <c r="K56" s="10">
        <f>SUMIF($E$2:$E$52,"Swasta",K2:K52)</f>
        <v>53</v>
      </c>
      <c r="L56" s="10">
        <f>SUMIF($E$2:$E$52,"Swasta",L2:L52)</f>
        <v>197</v>
      </c>
      <c r="M56" s="10">
        <f>SUMIF($E$2:$E$52,"Swasta",M2:M52)</f>
        <v>3</v>
      </c>
      <c r="N56" s="10">
        <f>SUMIF($E$2:$E$52,"Swasta",N2:N52)</f>
        <v>13</v>
      </c>
    </row>
  </sheetData>
  <mergeCells count="10">
    <mergeCell ref="A1:N1"/>
    <mergeCell ref="A8:N8"/>
    <mergeCell ref="A13:N13"/>
    <mergeCell ref="A17:N17"/>
    <mergeCell ref="A21:N21"/>
    <mergeCell ref="A25:N25"/>
    <mergeCell ref="A32:N32"/>
    <mergeCell ref="A37:N37"/>
    <mergeCell ref="A43:N43"/>
    <mergeCell ref="A47:N47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Q16" sqref="Q16"/>
    </sheetView>
  </sheetViews>
  <sheetFormatPr defaultColWidth="8.50909090909091" defaultRowHeight="14.5"/>
  <cols>
    <col min="1" max="1" width="6.50909090909091" customWidth="1"/>
    <col min="2" max="2" width="41.6090909090909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863</v>
      </c>
      <c r="C3" t="s">
        <v>864</v>
      </c>
      <c r="D3" t="s">
        <v>865</v>
      </c>
      <c r="E3" t="s">
        <v>17</v>
      </c>
      <c r="F3" t="s">
        <v>866</v>
      </c>
      <c r="G3" s="4">
        <v>29</v>
      </c>
      <c r="H3" s="4">
        <v>33</v>
      </c>
      <c r="I3" s="4">
        <v>3</v>
      </c>
      <c r="J3" s="4">
        <v>3</v>
      </c>
      <c r="K3" s="4">
        <v>1</v>
      </c>
      <c r="L3" s="4">
        <v>2</v>
      </c>
      <c r="M3" s="4">
        <v>0</v>
      </c>
      <c r="N3" s="4">
        <v>0</v>
      </c>
    </row>
    <row r="4" spans="1:14">
      <c r="A4" s="3"/>
      <c r="B4" s="3"/>
      <c r="C4" s="3"/>
      <c r="D4" s="3"/>
      <c r="E4" s="3"/>
      <c r="F4" s="3" t="s">
        <v>53</v>
      </c>
      <c r="G4" s="3">
        <v>29</v>
      </c>
      <c r="H4" s="3">
        <v>33</v>
      </c>
      <c r="I4" s="3">
        <v>3</v>
      </c>
      <c r="J4" s="3">
        <v>3</v>
      </c>
      <c r="K4" s="3">
        <v>1</v>
      </c>
      <c r="L4" s="3">
        <v>2</v>
      </c>
      <c r="M4" s="3">
        <v>0</v>
      </c>
      <c r="N4" s="3">
        <v>0</v>
      </c>
    </row>
    <row r="5" spans="1:14">
      <c r="A5" s="25" t="s">
        <v>162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</row>
    <row r="7" spans="1:14">
      <c r="A7" s="4">
        <v>1</v>
      </c>
      <c r="B7" t="s">
        <v>867</v>
      </c>
      <c r="C7" t="s">
        <v>868</v>
      </c>
      <c r="D7" t="s">
        <v>865</v>
      </c>
      <c r="E7" t="s">
        <v>17</v>
      </c>
      <c r="F7" t="s">
        <v>869</v>
      </c>
      <c r="G7" s="4">
        <v>22</v>
      </c>
      <c r="H7" s="4">
        <v>394</v>
      </c>
      <c r="I7" s="4">
        <v>29</v>
      </c>
      <c r="J7" s="4">
        <v>10</v>
      </c>
      <c r="K7" s="4">
        <v>6</v>
      </c>
      <c r="L7" s="4">
        <v>1</v>
      </c>
      <c r="M7" s="4">
        <v>0</v>
      </c>
      <c r="N7" s="4">
        <v>0</v>
      </c>
    </row>
    <row r="8" spans="1:14">
      <c r="A8" s="3"/>
      <c r="B8" s="3"/>
      <c r="C8" s="3"/>
      <c r="D8" s="3"/>
      <c r="E8" s="3"/>
      <c r="F8" s="3" t="s">
        <v>53</v>
      </c>
      <c r="G8" s="3">
        <v>22</v>
      </c>
      <c r="H8" s="3">
        <v>394</v>
      </c>
      <c r="I8" s="3">
        <v>29</v>
      </c>
      <c r="J8" s="3">
        <v>10</v>
      </c>
      <c r="K8" s="3">
        <v>6</v>
      </c>
      <c r="L8" s="3">
        <v>1</v>
      </c>
      <c r="M8" s="3">
        <v>0</v>
      </c>
      <c r="N8" s="3">
        <v>0</v>
      </c>
    </row>
    <row r="9" spans="1:14">
      <c r="A9" s="25" t="s">
        <v>252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</row>
    <row r="11" spans="1:14">
      <c r="A11" s="4">
        <v>1</v>
      </c>
      <c r="B11" t="s">
        <v>870</v>
      </c>
      <c r="C11" t="s">
        <v>871</v>
      </c>
      <c r="D11" t="s">
        <v>865</v>
      </c>
      <c r="E11" t="s">
        <v>17</v>
      </c>
      <c r="F11" t="s">
        <v>872</v>
      </c>
      <c r="G11" s="4">
        <v>38</v>
      </c>
      <c r="H11" s="4">
        <v>846</v>
      </c>
      <c r="I11" s="4">
        <v>32</v>
      </c>
      <c r="J11" s="4">
        <v>19</v>
      </c>
      <c r="K11" s="4">
        <v>9</v>
      </c>
      <c r="L11" s="4">
        <v>12</v>
      </c>
      <c r="M11" s="4">
        <v>2</v>
      </c>
      <c r="N11" s="4">
        <v>1</v>
      </c>
    </row>
    <row r="12" spans="1:14">
      <c r="A12" s="3"/>
      <c r="B12" s="3"/>
      <c r="C12" s="3"/>
      <c r="D12" s="3"/>
      <c r="E12" s="3"/>
      <c r="F12" s="3" t="s">
        <v>53</v>
      </c>
      <c r="G12" s="3">
        <v>38</v>
      </c>
      <c r="H12" s="3">
        <v>846</v>
      </c>
      <c r="I12" s="3">
        <v>32</v>
      </c>
      <c r="J12" s="3">
        <v>19</v>
      </c>
      <c r="K12" s="3">
        <v>9</v>
      </c>
      <c r="L12" s="3">
        <v>12</v>
      </c>
      <c r="M12" s="3">
        <v>2</v>
      </c>
      <c r="N12" s="3">
        <v>1</v>
      </c>
    </row>
    <row r="13" spans="4:14">
      <c r="D13" s="6"/>
      <c r="E13" s="6"/>
      <c r="F13" s="7" t="s">
        <v>441</v>
      </c>
      <c r="G13" s="8">
        <f t="shared" ref="G13:N13" si="0">G12+G8+G4</f>
        <v>89</v>
      </c>
      <c r="H13" s="8">
        <f t="shared" si="0"/>
        <v>1273</v>
      </c>
      <c r="I13" s="8">
        <f t="shared" si="0"/>
        <v>64</v>
      </c>
      <c r="J13" s="8">
        <f t="shared" si="0"/>
        <v>32</v>
      </c>
      <c r="K13" s="8">
        <f t="shared" si="0"/>
        <v>16</v>
      </c>
      <c r="L13" s="8">
        <f t="shared" si="0"/>
        <v>15</v>
      </c>
      <c r="M13" s="8">
        <f t="shared" si="0"/>
        <v>2</v>
      </c>
      <c r="N13" s="8">
        <f t="shared" si="0"/>
        <v>1</v>
      </c>
    </row>
    <row r="14" spans="4:14">
      <c r="D14" s="9" t="s">
        <v>17</v>
      </c>
      <c r="E14" s="10">
        <f>COUNTIF(E2:E11,"Negeri")</f>
        <v>3</v>
      </c>
      <c r="F14" s="10"/>
      <c r="G14" s="10">
        <f>SUMIF($E$2:$E$11,"Negeri",G2:G11)</f>
        <v>89</v>
      </c>
      <c r="H14" s="10">
        <f>SUMIF($E$2:$E$11,"Negeri",H2:H11)</f>
        <v>1273</v>
      </c>
      <c r="I14" s="10">
        <f>SUMIF($E$2:$E$11,"Negeri",I2:I11)</f>
        <v>64</v>
      </c>
      <c r="J14" s="10">
        <f>SUMIF($E$2:$E$11,"Negeri",J2:J11)</f>
        <v>32</v>
      </c>
      <c r="K14" s="10">
        <f>SUMIF($E$2:$E$11,"Negeri",K2:K11)</f>
        <v>16</v>
      </c>
      <c r="L14" s="10">
        <f>SUMIF($E$2:$E$11,"Negeri",L2:L11)</f>
        <v>15</v>
      </c>
      <c r="M14" s="10">
        <f>SUMIF($E$2:$E$11,"Negeri",M2:M11)</f>
        <v>2</v>
      </c>
      <c r="N14" s="10">
        <f>SUMIF($E$2:$E$11,"Negeri",N2:N11)</f>
        <v>1</v>
      </c>
    </row>
    <row r="15" spans="4:14">
      <c r="D15" s="9" t="s">
        <v>20</v>
      </c>
      <c r="E15" s="10">
        <f>COUNTIF(E2:E11,"Swasta")</f>
        <v>0</v>
      </c>
      <c r="F15" s="10"/>
      <c r="G15" s="10">
        <f>SUMIF($E$2:$E$11,"Swasta",G2:G11)</f>
        <v>0</v>
      </c>
      <c r="H15" s="10">
        <f>SUMIF($E$2:$E$11,"Swasta",H2:H11)</f>
        <v>0</v>
      </c>
      <c r="I15" s="10">
        <f>SUMIF($E$2:$E$11,"Swasta",I2:I11)</f>
        <v>0</v>
      </c>
      <c r="J15" s="10">
        <f>SUMIF($E$2:$E$11,"Swasta",J2:J11)</f>
        <v>0</v>
      </c>
      <c r="K15" s="10">
        <f>SUMIF($E$2:$E$11,"Swasta",K2:K11)</f>
        <v>0</v>
      </c>
      <c r="L15" s="10">
        <f>SUMIF($E$2:$E$11,"Swasta",L2:L11)</f>
        <v>0</v>
      </c>
      <c r="M15" s="10">
        <f>SUMIF($E$2:$E$11,"Swasta",M2:M11)</f>
        <v>0</v>
      </c>
      <c r="N15" s="10">
        <f>SUMIF($E$2:$E$11,"Swasta",N2:N11)</f>
        <v>0</v>
      </c>
    </row>
  </sheetData>
  <mergeCells count="3">
    <mergeCell ref="A1:N1"/>
    <mergeCell ref="A5:N5"/>
    <mergeCell ref="A9:N9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5"/>
  <sheetViews>
    <sheetView topLeftCell="A250" workbookViewId="0">
      <selection activeCell="C278" sqref="C278"/>
    </sheetView>
  </sheetViews>
  <sheetFormatPr defaultColWidth="8.50909090909091" defaultRowHeight="14.5"/>
  <cols>
    <col min="1" max="1" width="6.50909090909091" customWidth="1"/>
    <col min="2" max="2" width="44.2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.50909090909091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873</v>
      </c>
      <c r="C3" s="4">
        <v>30401140</v>
      </c>
      <c r="D3" t="s">
        <v>874</v>
      </c>
      <c r="E3" t="s">
        <v>17</v>
      </c>
      <c r="F3" t="s">
        <v>875</v>
      </c>
      <c r="G3" s="4">
        <v>10</v>
      </c>
      <c r="H3" s="4">
        <v>378</v>
      </c>
      <c r="I3" s="4">
        <v>12</v>
      </c>
      <c r="J3" s="4">
        <v>16</v>
      </c>
      <c r="K3" s="4">
        <v>4</v>
      </c>
      <c r="L3" s="4">
        <v>6</v>
      </c>
      <c r="M3" s="4">
        <v>0</v>
      </c>
      <c r="N3" s="4">
        <v>1</v>
      </c>
    </row>
    <row r="4" spans="1:14">
      <c r="A4" s="4">
        <v>2</v>
      </c>
      <c r="B4" t="s">
        <v>876</v>
      </c>
      <c r="C4" s="4">
        <v>30401367</v>
      </c>
      <c r="D4" t="s">
        <v>874</v>
      </c>
      <c r="E4" t="s">
        <v>17</v>
      </c>
      <c r="F4" t="s">
        <v>877</v>
      </c>
      <c r="G4" s="4">
        <v>14</v>
      </c>
      <c r="H4" s="4">
        <v>484</v>
      </c>
      <c r="I4" s="4">
        <v>18</v>
      </c>
      <c r="J4" s="4">
        <v>27</v>
      </c>
      <c r="K4" s="4">
        <v>1</v>
      </c>
      <c r="L4" s="4">
        <v>9</v>
      </c>
      <c r="M4" s="4">
        <v>0</v>
      </c>
      <c r="N4" s="4">
        <v>1</v>
      </c>
    </row>
    <row r="5" spans="1:14">
      <c r="A5" s="4">
        <v>3</v>
      </c>
      <c r="B5" t="s">
        <v>878</v>
      </c>
      <c r="C5" s="4">
        <v>30401357</v>
      </c>
      <c r="D5" t="s">
        <v>874</v>
      </c>
      <c r="E5" t="s">
        <v>17</v>
      </c>
      <c r="F5" t="s">
        <v>879</v>
      </c>
      <c r="G5" s="4">
        <v>21</v>
      </c>
      <c r="H5" s="4">
        <v>407</v>
      </c>
      <c r="I5" s="4">
        <v>14</v>
      </c>
      <c r="J5" s="4">
        <v>21</v>
      </c>
      <c r="K5" s="4">
        <v>4</v>
      </c>
      <c r="L5" s="4">
        <v>14</v>
      </c>
      <c r="M5" s="4">
        <v>0</v>
      </c>
      <c r="N5" s="4">
        <v>1</v>
      </c>
    </row>
    <row r="6" spans="1:14">
      <c r="A6" s="4">
        <v>4</v>
      </c>
      <c r="B6" t="s">
        <v>880</v>
      </c>
      <c r="C6" s="4">
        <v>30401193</v>
      </c>
      <c r="D6" t="s">
        <v>874</v>
      </c>
      <c r="E6" t="s">
        <v>17</v>
      </c>
      <c r="F6" t="s">
        <v>881</v>
      </c>
      <c r="G6" s="4">
        <v>35</v>
      </c>
      <c r="H6" s="4">
        <v>237</v>
      </c>
      <c r="I6" s="4">
        <v>11</v>
      </c>
      <c r="J6" s="4">
        <v>17</v>
      </c>
      <c r="K6" s="4">
        <v>3</v>
      </c>
      <c r="L6" s="4">
        <v>6</v>
      </c>
      <c r="M6" s="4">
        <v>0</v>
      </c>
      <c r="N6" s="4">
        <v>1</v>
      </c>
    </row>
    <row r="7" spans="1:14">
      <c r="A7" s="4">
        <v>5</v>
      </c>
      <c r="B7" t="s">
        <v>882</v>
      </c>
      <c r="C7" s="4">
        <v>30400982</v>
      </c>
      <c r="D7" t="s">
        <v>874</v>
      </c>
      <c r="E7" t="s">
        <v>17</v>
      </c>
      <c r="F7" t="s">
        <v>883</v>
      </c>
      <c r="G7" s="4">
        <v>13</v>
      </c>
      <c r="H7" s="4">
        <v>360</v>
      </c>
      <c r="I7" s="4">
        <v>12</v>
      </c>
      <c r="J7" s="4">
        <v>18</v>
      </c>
      <c r="K7" s="4">
        <v>4</v>
      </c>
      <c r="L7" s="4">
        <v>19</v>
      </c>
      <c r="M7" s="4">
        <v>0</v>
      </c>
      <c r="N7" s="4">
        <v>1</v>
      </c>
    </row>
    <row r="8" spans="1:14">
      <c r="A8" s="4">
        <v>6</v>
      </c>
      <c r="B8" t="s">
        <v>884</v>
      </c>
      <c r="C8" s="4">
        <v>30400998</v>
      </c>
      <c r="D8" t="s">
        <v>874</v>
      </c>
      <c r="E8" t="s">
        <v>17</v>
      </c>
      <c r="F8" t="s">
        <v>885</v>
      </c>
      <c r="G8" s="4">
        <v>16</v>
      </c>
      <c r="H8" s="4">
        <v>489</v>
      </c>
      <c r="I8" s="4">
        <v>18</v>
      </c>
      <c r="J8" s="4">
        <v>25</v>
      </c>
      <c r="K8" s="4">
        <v>5</v>
      </c>
      <c r="L8" s="4">
        <v>8</v>
      </c>
      <c r="M8" s="4">
        <v>0</v>
      </c>
      <c r="N8" s="4">
        <v>1</v>
      </c>
    </row>
    <row r="9" spans="1:14">
      <c r="A9" s="4">
        <v>7</v>
      </c>
      <c r="B9" t="s">
        <v>886</v>
      </c>
      <c r="C9" s="4">
        <v>30400992</v>
      </c>
      <c r="D9" t="s">
        <v>874</v>
      </c>
      <c r="E9" t="s">
        <v>17</v>
      </c>
      <c r="F9" t="s">
        <v>887</v>
      </c>
      <c r="G9" s="4">
        <v>24</v>
      </c>
      <c r="H9" s="4">
        <v>438</v>
      </c>
      <c r="I9" s="4">
        <v>17</v>
      </c>
      <c r="J9" s="4">
        <v>24</v>
      </c>
      <c r="K9" s="4">
        <v>5</v>
      </c>
      <c r="L9" s="4">
        <v>7</v>
      </c>
      <c r="M9" s="4">
        <v>0</v>
      </c>
      <c r="N9" s="4">
        <v>1</v>
      </c>
    </row>
    <row r="10" spans="1:14">
      <c r="A10" s="4">
        <v>8</v>
      </c>
      <c r="B10" t="s">
        <v>888</v>
      </c>
      <c r="C10" s="4">
        <v>30400986</v>
      </c>
      <c r="D10" t="s">
        <v>874</v>
      </c>
      <c r="E10" t="s">
        <v>17</v>
      </c>
      <c r="F10" t="s">
        <v>889</v>
      </c>
      <c r="G10" s="4">
        <v>21</v>
      </c>
      <c r="H10" s="4">
        <v>414</v>
      </c>
      <c r="I10" s="4">
        <v>18</v>
      </c>
      <c r="J10" s="4">
        <v>30</v>
      </c>
      <c r="K10" s="4">
        <v>6</v>
      </c>
      <c r="L10" s="4">
        <v>9</v>
      </c>
      <c r="M10" s="4">
        <v>0</v>
      </c>
      <c r="N10" s="4">
        <v>1</v>
      </c>
    </row>
    <row r="11" spans="1:14">
      <c r="A11" s="4">
        <v>9</v>
      </c>
      <c r="B11" t="s">
        <v>890</v>
      </c>
      <c r="C11" s="4">
        <v>30401004</v>
      </c>
      <c r="D11" t="s">
        <v>874</v>
      </c>
      <c r="E11" t="s">
        <v>17</v>
      </c>
      <c r="F11" t="s">
        <v>891</v>
      </c>
      <c r="G11" s="4">
        <v>17</v>
      </c>
      <c r="H11" s="4">
        <v>513</v>
      </c>
      <c r="I11" s="4">
        <v>18</v>
      </c>
      <c r="J11" s="4">
        <v>25</v>
      </c>
      <c r="K11" s="4">
        <v>4</v>
      </c>
      <c r="L11" s="4">
        <v>9</v>
      </c>
      <c r="M11" s="4">
        <v>0</v>
      </c>
      <c r="N11" s="4">
        <v>1</v>
      </c>
    </row>
    <row r="12" spans="1:14">
      <c r="A12" s="4">
        <v>10</v>
      </c>
      <c r="B12" t="s">
        <v>892</v>
      </c>
      <c r="C12" s="4">
        <v>30400933</v>
      </c>
      <c r="D12" t="s">
        <v>874</v>
      </c>
      <c r="E12" t="s">
        <v>17</v>
      </c>
      <c r="F12" t="s">
        <v>893</v>
      </c>
      <c r="G12" s="4">
        <v>24</v>
      </c>
      <c r="H12" s="4">
        <v>452</v>
      </c>
      <c r="I12" s="4">
        <v>18</v>
      </c>
      <c r="J12" s="4">
        <v>26</v>
      </c>
      <c r="K12" s="4">
        <v>4</v>
      </c>
      <c r="L12" s="4">
        <v>8</v>
      </c>
      <c r="M12" s="4">
        <v>0</v>
      </c>
      <c r="N12" s="4">
        <v>1</v>
      </c>
    </row>
    <row r="13" spans="1:14">
      <c r="A13" s="4">
        <v>11</v>
      </c>
      <c r="B13" t="s">
        <v>894</v>
      </c>
      <c r="C13" s="4">
        <v>69989770</v>
      </c>
      <c r="D13" t="s">
        <v>874</v>
      </c>
      <c r="E13" t="s">
        <v>20</v>
      </c>
      <c r="F13" t="s">
        <v>895</v>
      </c>
      <c r="G13" s="4">
        <v>13</v>
      </c>
      <c r="H13" s="4">
        <v>390</v>
      </c>
      <c r="I13" s="4">
        <v>17</v>
      </c>
      <c r="J13" s="4">
        <v>14</v>
      </c>
      <c r="K13" s="4">
        <v>5</v>
      </c>
      <c r="L13" s="4">
        <v>17</v>
      </c>
      <c r="M13" s="4">
        <v>1</v>
      </c>
      <c r="N13" s="4">
        <v>2</v>
      </c>
    </row>
    <row r="14" spans="1:14">
      <c r="A14" s="4">
        <v>12</v>
      </c>
      <c r="B14" t="s">
        <v>896</v>
      </c>
      <c r="C14" s="4">
        <v>30409910</v>
      </c>
      <c r="D14" t="s">
        <v>874</v>
      </c>
      <c r="E14" t="s">
        <v>20</v>
      </c>
      <c r="F14" t="s">
        <v>897</v>
      </c>
      <c r="G14" s="4">
        <v>10</v>
      </c>
      <c r="H14" s="4">
        <v>307</v>
      </c>
      <c r="I14" s="4">
        <v>12</v>
      </c>
      <c r="J14" s="4">
        <v>14</v>
      </c>
      <c r="K14" s="4">
        <v>6</v>
      </c>
      <c r="L14" s="4">
        <v>12</v>
      </c>
      <c r="M14" s="4">
        <v>2</v>
      </c>
      <c r="N14" s="4">
        <v>1</v>
      </c>
    </row>
    <row r="15" spans="1:14">
      <c r="A15" s="4">
        <v>13</v>
      </c>
      <c r="B15" t="s">
        <v>898</v>
      </c>
      <c r="C15" s="4">
        <v>69948010</v>
      </c>
      <c r="D15" t="s">
        <v>874</v>
      </c>
      <c r="E15" t="s">
        <v>20</v>
      </c>
      <c r="F15" t="s">
        <v>899</v>
      </c>
      <c r="G15" s="4">
        <v>1</v>
      </c>
      <c r="H15" s="4">
        <v>158</v>
      </c>
      <c r="I15" s="4">
        <v>9</v>
      </c>
      <c r="J15" s="4">
        <v>4</v>
      </c>
      <c r="K15" s="4">
        <v>2</v>
      </c>
      <c r="L15" s="4">
        <v>9</v>
      </c>
      <c r="M15" s="4">
        <v>1</v>
      </c>
      <c r="N15" s="4">
        <v>0</v>
      </c>
    </row>
    <row r="16" spans="1:14">
      <c r="A16" s="4">
        <v>14</v>
      </c>
      <c r="B16" t="s">
        <v>900</v>
      </c>
      <c r="C16" s="4">
        <v>70043379</v>
      </c>
      <c r="D16" t="s">
        <v>874</v>
      </c>
      <c r="E16" t="s">
        <v>20</v>
      </c>
      <c r="F16" t="s">
        <v>901</v>
      </c>
      <c r="G16" s="4">
        <v>13</v>
      </c>
      <c r="H16" s="4">
        <v>102</v>
      </c>
      <c r="I16" s="4">
        <v>5</v>
      </c>
      <c r="J16" s="4">
        <v>6</v>
      </c>
      <c r="K16" s="4">
        <v>2</v>
      </c>
      <c r="L16" s="4">
        <v>5</v>
      </c>
      <c r="M16" s="4">
        <v>0</v>
      </c>
      <c r="N16" s="4">
        <v>0</v>
      </c>
    </row>
    <row r="17" spans="1:14">
      <c r="A17" s="3"/>
      <c r="B17" s="3"/>
      <c r="C17" s="3"/>
      <c r="D17" s="3"/>
      <c r="E17" s="3"/>
      <c r="F17" s="3" t="s">
        <v>53</v>
      </c>
      <c r="G17" s="3">
        <v>232</v>
      </c>
      <c r="H17" s="17">
        <f>SUM(H3:H16)</f>
        <v>5129</v>
      </c>
      <c r="I17" s="3">
        <v>199</v>
      </c>
      <c r="J17" s="3">
        <v>267</v>
      </c>
      <c r="K17" s="3">
        <v>55</v>
      </c>
      <c r="L17" s="3">
        <v>138</v>
      </c>
      <c r="M17" s="3">
        <v>4</v>
      </c>
      <c r="N17" s="3">
        <v>13</v>
      </c>
    </row>
    <row r="18" spans="1:14">
      <c r="A18" s="21" t="s">
        <v>54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J19" s="3" t="s">
        <v>10</v>
      </c>
      <c r="K19" s="3" t="s">
        <v>11</v>
      </c>
      <c r="L19" s="3" t="s">
        <v>12</v>
      </c>
      <c r="M19" s="3" t="s">
        <v>13</v>
      </c>
      <c r="N19" s="3" t="s">
        <v>14</v>
      </c>
    </row>
    <row r="20" spans="1:14">
      <c r="A20" s="4">
        <v>1</v>
      </c>
      <c r="B20" t="s">
        <v>902</v>
      </c>
      <c r="C20" s="4">
        <v>30401093</v>
      </c>
      <c r="D20" t="s">
        <v>874</v>
      </c>
      <c r="E20" t="s">
        <v>17</v>
      </c>
      <c r="F20" t="s">
        <v>903</v>
      </c>
      <c r="G20" s="4">
        <v>11</v>
      </c>
      <c r="H20" s="4">
        <v>355</v>
      </c>
      <c r="I20" s="4">
        <v>12</v>
      </c>
      <c r="J20" s="4">
        <v>17</v>
      </c>
      <c r="K20" s="4">
        <v>4</v>
      </c>
      <c r="L20" s="4">
        <v>12</v>
      </c>
      <c r="M20" s="4">
        <v>0</v>
      </c>
      <c r="N20" s="4">
        <v>2</v>
      </c>
    </row>
    <row r="21" spans="1:14">
      <c r="A21" s="4">
        <v>2</v>
      </c>
      <c r="B21" t="s">
        <v>904</v>
      </c>
      <c r="C21" s="4">
        <v>30401099</v>
      </c>
      <c r="D21" t="s">
        <v>874</v>
      </c>
      <c r="E21" t="s">
        <v>17</v>
      </c>
      <c r="F21" t="s">
        <v>905</v>
      </c>
      <c r="G21" s="4">
        <v>17</v>
      </c>
      <c r="H21" s="4">
        <v>353</v>
      </c>
      <c r="I21" s="4">
        <v>15</v>
      </c>
      <c r="J21" s="4">
        <v>19</v>
      </c>
      <c r="K21" s="4">
        <v>2</v>
      </c>
      <c r="L21" s="4">
        <v>16</v>
      </c>
      <c r="M21" s="4">
        <v>1</v>
      </c>
      <c r="N21" s="4">
        <v>1</v>
      </c>
    </row>
    <row r="22" spans="1:14">
      <c r="A22" s="4">
        <v>3</v>
      </c>
      <c r="B22" t="s">
        <v>906</v>
      </c>
      <c r="C22" s="4">
        <v>30401138</v>
      </c>
      <c r="D22" t="s">
        <v>874</v>
      </c>
      <c r="E22" t="s">
        <v>17</v>
      </c>
      <c r="F22" t="s">
        <v>907</v>
      </c>
      <c r="G22" s="4">
        <v>11</v>
      </c>
      <c r="H22" s="4">
        <v>399</v>
      </c>
      <c r="I22" s="4">
        <v>16</v>
      </c>
      <c r="J22" s="4">
        <v>22</v>
      </c>
      <c r="K22" s="4">
        <v>5</v>
      </c>
      <c r="L22" s="4">
        <v>11</v>
      </c>
      <c r="M22" s="4">
        <v>1</v>
      </c>
      <c r="N22" s="4">
        <v>1</v>
      </c>
    </row>
    <row r="23" spans="1:14">
      <c r="A23" s="4">
        <v>4</v>
      </c>
      <c r="B23" t="s">
        <v>908</v>
      </c>
      <c r="C23" s="4">
        <v>30401135</v>
      </c>
      <c r="D23" t="s">
        <v>874</v>
      </c>
      <c r="E23" t="s">
        <v>17</v>
      </c>
      <c r="F23" t="s">
        <v>909</v>
      </c>
      <c r="G23" s="4">
        <v>34</v>
      </c>
      <c r="H23" s="4">
        <v>248</v>
      </c>
      <c r="I23" s="4">
        <v>12</v>
      </c>
      <c r="J23" s="4">
        <v>18</v>
      </c>
      <c r="K23" s="4">
        <v>4</v>
      </c>
      <c r="L23" s="4">
        <v>13</v>
      </c>
      <c r="M23" s="4">
        <v>0</v>
      </c>
      <c r="N23" s="4">
        <v>1</v>
      </c>
    </row>
    <row r="24" spans="1:14">
      <c r="A24" s="4">
        <v>5</v>
      </c>
      <c r="B24" t="s">
        <v>910</v>
      </c>
      <c r="C24" s="4">
        <v>30402990</v>
      </c>
      <c r="D24" t="s">
        <v>874</v>
      </c>
      <c r="E24" t="s">
        <v>17</v>
      </c>
      <c r="F24" t="s">
        <v>911</v>
      </c>
      <c r="G24" s="4">
        <v>40</v>
      </c>
      <c r="H24" s="4">
        <v>174</v>
      </c>
      <c r="I24" s="4">
        <v>7</v>
      </c>
      <c r="J24" s="4">
        <v>9</v>
      </c>
      <c r="K24" s="4">
        <v>4</v>
      </c>
      <c r="L24" s="4">
        <v>8</v>
      </c>
      <c r="M24" s="4">
        <v>0</v>
      </c>
      <c r="N24" s="4">
        <v>1</v>
      </c>
    </row>
    <row r="25" spans="1:14">
      <c r="A25" s="4">
        <v>6</v>
      </c>
      <c r="B25" t="s">
        <v>912</v>
      </c>
      <c r="C25" s="4">
        <v>30401144</v>
      </c>
      <c r="D25" t="s">
        <v>874</v>
      </c>
      <c r="E25" t="s">
        <v>17</v>
      </c>
      <c r="F25" t="s">
        <v>913</v>
      </c>
      <c r="G25" s="4">
        <v>2</v>
      </c>
      <c r="H25" s="4">
        <v>107</v>
      </c>
      <c r="I25" s="4">
        <v>6</v>
      </c>
      <c r="J25" s="4">
        <v>9</v>
      </c>
      <c r="K25" s="4">
        <v>1</v>
      </c>
      <c r="L25" s="4">
        <v>6</v>
      </c>
      <c r="M25" s="4">
        <v>1</v>
      </c>
      <c r="N25" s="4">
        <v>1</v>
      </c>
    </row>
    <row r="26" spans="1:14">
      <c r="A26" s="4">
        <v>7</v>
      </c>
      <c r="B26" t="s">
        <v>914</v>
      </c>
      <c r="C26" s="4">
        <v>30401347</v>
      </c>
      <c r="D26" t="s">
        <v>874</v>
      </c>
      <c r="E26" t="s">
        <v>17</v>
      </c>
      <c r="F26" t="s">
        <v>915</v>
      </c>
      <c r="G26" s="4">
        <v>27</v>
      </c>
      <c r="H26" s="4">
        <v>281</v>
      </c>
      <c r="I26" s="4">
        <v>12</v>
      </c>
      <c r="J26" s="4">
        <v>19</v>
      </c>
      <c r="K26" s="4">
        <v>5</v>
      </c>
      <c r="L26" s="4">
        <v>11</v>
      </c>
      <c r="M26" s="4">
        <v>0</v>
      </c>
      <c r="N26" s="4">
        <v>1</v>
      </c>
    </row>
    <row r="27" spans="1:14">
      <c r="A27" s="4">
        <v>8</v>
      </c>
      <c r="B27" t="s">
        <v>916</v>
      </c>
      <c r="C27" s="4">
        <v>30401341</v>
      </c>
      <c r="D27" t="s">
        <v>874</v>
      </c>
      <c r="E27" t="s">
        <v>17</v>
      </c>
      <c r="F27" t="s">
        <v>917</v>
      </c>
      <c r="G27" s="4">
        <v>10</v>
      </c>
      <c r="H27" s="4">
        <v>354</v>
      </c>
      <c r="I27" s="4">
        <v>12</v>
      </c>
      <c r="J27" s="4">
        <v>17</v>
      </c>
      <c r="K27" s="4">
        <v>3</v>
      </c>
      <c r="L27" s="4">
        <v>14</v>
      </c>
      <c r="M27" s="4">
        <v>0</v>
      </c>
      <c r="N27" s="4">
        <v>1</v>
      </c>
    </row>
    <row r="28" spans="1:14">
      <c r="A28" s="4">
        <v>9</v>
      </c>
      <c r="B28" t="s">
        <v>918</v>
      </c>
      <c r="C28" s="4">
        <v>30401336</v>
      </c>
      <c r="D28" t="s">
        <v>874</v>
      </c>
      <c r="E28" t="s">
        <v>17</v>
      </c>
      <c r="F28" t="s">
        <v>919</v>
      </c>
      <c r="G28" s="4">
        <v>1</v>
      </c>
      <c r="H28" s="4">
        <v>485</v>
      </c>
      <c r="I28" s="4">
        <v>20</v>
      </c>
      <c r="J28" s="4">
        <v>31</v>
      </c>
      <c r="K28" s="4">
        <v>2</v>
      </c>
      <c r="L28" s="4">
        <v>21</v>
      </c>
      <c r="M28" s="4">
        <v>1</v>
      </c>
      <c r="N28" s="4">
        <v>1</v>
      </c>
    </row>
    <row r="29" spans="1:14">
      <c r="A29" s="4">
        <v>10</v>
      </c>
      <c r="B29" t="s">
        <v>920</v>
      </c>
      <c r="C29" s="4">
        <v>30401365</v>
      </c>
      <c r="D29" t="s">
        <v>874</v>
      </c>
      <c r="E29" t="s">
        <v>17</v>
      </c>
      <c r="F29" t="s">
        <v>921</v>
      </c>
      <c r="G29" s="4">
        <v>25</v>
      </c>
      <c r="H29" s="4">
        <v>303</v>
      </c>
      <c r="I29" s="4">
        <v>12</v>
      </c>
      <c r="J29" s="4">
        <v>17</v>
      </c>
      <c r="K29" s="4">
        <v>5</v>
      </c>
      <c r="L29" s="4">
        <v>12</v>
      </c>
      <c r="M29" s="4">
        <v>0</v>
      </c>
      <c r="N29" s="4">
        <v>1</v>
      </c>
    </row>
    <row r="30" spans="1:14">
      <c r="A30" s="4">
        <v>11</v>
      </c>
      <c r="B30" t="s">
        <v>922</v>
      </c>
      <c r="C30" s="4">
        <v>30401371</v>
      </c>
      <c r="D30" t="s">
        <v>874</v>
      </c>
      <c r="E30" t="s">
        <v>17</v>
      </c>
      <c r="F30" t="s">
        <v>923</v>
      </c>
      <c r="G30" s="4">
        <v>8</v>
      </c>
      <c r="H30" s="4">
        <v>113</v>
      </c>
      <c r="I30" s="4">
        <v>6</v>
      </c>
      <c r="J30" s="4">
        <v>9</v>
      </c>
      <c r="K30" s="4">
        <v>3</v>
      </c>
      <c r="L30" s="4">
        <v>6</v>
      </c>
      <c r="M30" s="4">
        <v>0</v>
      </c>
      <c r="N30" s="4">
        <v>1</v>
      </c>
    </row>
    <row r="31" spans="1:14">
      <c r="A31" s="4">
        <v>12</v>
      </c>
      <c r="B31" t="s">
        <v>924</v>
      </c>
      <c r="C31" s="4">
        <v>30401355</v>
      </c>
      <c r="D31" t="s">
        <v>874</v>
      </c>
      <c r="E31" t="s">
        <v>17</v>
      </c>
      <c r="F31" t="s">
        <v>925</v>
      </c>
      <c r="G31" s="4">
        <v>16</v>
      </c>
      <c r="H31" s="4">
        <v>51</v>
      </c>
      <c r="I31" s="4">
        <v>6</v>
      </c>
      <c r="J31" s="4">
        <v>8</v>
      </c>
      <c r="K31" s="4">
        <v>3</v>
      </c>
      <c r="L31" s="4">
        <v>6</v>
      </c>
      <c r="M31" s="4">
        <v>0</v>
      </c>
      <c r="N31" s="4">
        <v>1</v>
      </c>
    </row>
    <row r="32" spans="1:14">
      <c r="A32" s="4">
        <v>13</v>
      </c>
      <c r="B32" t="s">
        <v>926</v>
      </c>
      <c r="C32" s="4">
        <v>30401361</v>
      </c>
      <c r="D32" t="s">
        <v>874</v>
      </c>
      <c r="E32" t="s">
        <v>17</v>
      </c>
      <c r="F32" t="s">
        <v>927</v>
      </c>
      <c r="G32" s="4">
        <v>26</v>
      </c>
      <c r="H32" s="4">
        <v>425</v>
      </c>
      <c r="I32" s="4">
        <v>18</v>
      </c>
      <c r="J32" s="4">
        <v>25</v>
      </c>
      <c r="K32" s="4">
        <v>3</v>
      </c>
      <c r="L32" s="4">
        <v>18</v>
      </c>
      <c r="M32" s="4">
        <v>0</v>
      </c>
      <c r="N32" s="4">
        <v>1</v>
      </c>
    </row>
    <row r="33" spans="1:14">
      <c r="A33" s="4">
        <v>14</v>
      </c>
      <c r="B33" t="s">
        <v>928</v>
      </c>
      <c r="C33" s="4">
        <v>30401303</v>
      </c>
      <c r="D33" t="s">
        <v>874</v>
      </c>
      <c r="E33" t="s">
        <v>17</v>
      </c>
      <c r="F33" t="s">
        <v>929</v>
      </c>
      <c r="G33" s="4">
        <v>5</v>
      </c>
      <c r="H33" s="4">
        <v>104</v>
      </c>
      <c r="I33" s="4">
        <v>6</v>
      </c>
      <c r="J33" s="4">
        <v>8</v>
      </c>
      <c r="K33" s="4">
        <v>2</v>
      </c>
      <c r="L33" s="4">
        <v>6</v>
      </c>
      <c r="M33" s="4">
        <v>1</v>
      </c>
      <c r="N33" s="4">
        <v>1</v>
      </c>
    </row>
    <row r="34" spans="1:14">
      <c r="A34" s="4">
        <v>15</v>
      </c>
      <c r="B34" t="s">
        <v>930</v>
      </c>
      <c r="C34" s="4">
        <v>30401199</v>
      </c>
      <c r="D34" t="s">
        <v>874</v>
      </c>
      <c r="E34" t="s">
        <v>17</v>
      </c>
      <c r="F34" t="s">
        <v>931</v>
      </c>
      <c r="G34" s="4">
        <v>4</v>
      </c>
      <c r="H34" s="4">
        <v>98</v>
      </c>
      <c r="I34" s="4">
        <v>6</v>
      </c>
      <c r="J34" s="4">
        <v>9</v>
      </c>
      <c r="K34" s="4">
        <v>2</v>
      </c>
      <c r="L34" s="4">
        <v>6</v>
      </c>
      <c r="M34" s="4">
        <v>0</v>
      </c>
      <c r="N34" s="4">
        <v>1</v>
      </c>
    </row>
    <row r="35" spans="1:14">
      <c r="A35" s="4">
        <v>16</v>
      </c>
      <c r="B35" t="s">
        <v>932</v>
      </c>
      <c r="C35" s="4">
        <v>30401191</v>
      </c>
      <c r="D35" t="s">
        <v>874</v>
      </c>
      <c r="E35" t="s">
        <v>17</v>
      </c>
      <c r="F35" t="s">
        <v>933</v>
      </c>
      <c r="G35" s="4">
        <v>11</v>
      </c>
      <c r="H35" s="4">
        <v>80</v>
      </c>
      <c r="I35" s="4">
        <v>6</v>
      </c>
      <c r="J35" s="4">
        <v>8</v>
      </c>
      <c r="K35" s="4">
        <v>4</v>
      </c>
      <c r="L35" s="4">
        <v>6</v>
      </c>
      <c r="M35" s="4">
        <v>0</v>
      </c>
      <c r="N35" s="4">
        <v>1</v>
      </c>
    </row>
    <row r="36" spans="1:14">
      <c r="A36" s="4">
        <v>17</v>
      </c>
      <c r="B36" t="s">
        <v>934</v>
      </c>
      <c r="C36" s="4">
        <v>30401308</v>
      </c>
      <c r="D36" t="s">
        <v>874</v>
      </c>
      <c r="E36" t="s">
        <v>17</v>
      </c>
      <c r="F36" t="s">
        <v>935</v>
      </c>
      <c r="G36" s="4">
        <v>1</v>
      </c>
      <c r="H36" s="4">
        <v>156</v>
      </c>
      <c r="I36" s="4">
        <v>7</v>
      </c>
      <c r="J36" s="4">
        <v>10</v>
      </c>
      <c r="K36" s="4">
        <v>2</v>
      </c>
      <c r="L36" s="4">
        <v>6</v>
      </c>
      <c r="M36" s="4">
        <v>0</v>
      </c>
      <c r="N36" s="4">
        <v>1</v>
      </c>
    </row>
    <row r="37" spans="1:14">
      <c r="A37" s="4">
        <v>18</v>
      </c>
      <c r="B37" t="s">
        <v>936</v>
      </c>
      <c r="C37" s="4">
        <v>30401325</v>
      </c>
      <c r="D37" t="s">
        <v>874</v>
      </c>
      <c r="E37" t="s">
        <v>17</v>
      </c>
      <c r="F37" t="s">
        <v>937</v>
      </c>
      <c r="G37" s="4">
        <v>21</v>
      </c>
      <c r="H37" s="4">
        <v>314</v>
      </c>
      <c r="I37" s="4">
        <v>15</v>
      </c>
      <c r="J37" s="4">
        <v>15</v>
      </c>
      <c r="K37" s="4">
        <v>3</v>
      </c>
      <c r="L37" s="4">
        <v>14</v>
      </c>
      <c r="M37" s="4">
        <v>0</v>
      </c>
      <c r="N37" s="4">
        <v>0</v>
      </c>
    </row>
    <row r="38" spans="1:14">
      <c r="A38" s="4">
        <v>19</v>
      </c>
      <c r="B38" t="s">
        <v>938</v>
      </c>
      <c r="C38" s="4">
        <v>30401318</v>
      </c>
      <c r="D38" t="s">
        <v>874</v>
      </c>
      <c r="E38" t="s">
        <v>17</v>
      </c>
      <c r="F38" t="s">
        <v>939</v>
      </c>
      <c r="G38" s="4">
        <v>29</v>
      </c>
      <c r="H38" s="4">
        <v>465</v>
      </c>
      <c r="I38" s="4">
        <v>17</v>
      </c>
      <c r="J38" s="4">
        <v>25</v>
      </c>
      <c r="K38" s="4">
        <v>3</v>
      </c>
      <c r="L38" s="4">
        <v>12</v>
      </c>
      <c r="M38" s="4">
        <v>0</v>
      </c>
      <c r="N38" s="4">
        <v>1</v>
      </c>
    </row>
    <row r="39" spans="1:14">
      <c r="A39" s="4">
        <v>20</v>
      </c>
      <c r="B39" t="s">
        <v>940</v>
      </c>
      <c r="C39" s="4">
        <v>30401315</v>
      </c>
      <c r="D39" t="s">
        <v>874</v>
      </c>
      <c r="E39" t="s">
        <v>17</v>
      </c>
      <c r="F39" t="s">
        <v>941</v>
      </c>
      <c r="G39" s="4">
        <v>4</v>
      </c>
      <c r="H39" s="4">
        <v>71</v>
      </c>
      <c r="I39" s="4">
        <v>6</v>
      </c>
      <c r="J39" s="4">
        <v>9</v>
      </c>
      <c r="K39" s="4">
        <v>2</v>
      </c>
      <c r="L39" s="4">
        <v>4</v>
      </c>
      <c r="M39" s="4">
        <v>0</v>
      </c>
      <c r="N39" s="4">
        <v>0</v>
      </c>
    </row>
    <row r="40" spans="1:14">
      <c r="A40" s="4">
        <v>21</v>
      </c>
      <c r="B40" t="s">
        <v>942</v>
      </c>
      <c r="C40" s="4">
        <v>30400973</v>
      </c>
      <c r="D40" t="s">
        <v>874</v>
      </c>
      <c r="E40" t="s">
        <v>17</v>
      </c>
      <c r="F40" t="s">
        <v>943</v>
      </c>
      <c r="G40" s="4">
        <v>17</v>
      </c>
      <c r="H40" s="4">
        <v>220</v>
      </c>
      <c r="I40" s="4">
        <v>11</v>
      </c>
      <c r="J40" s="4">
        <v>15</v>
      </c>
      <c r="K40" s="4">
        <v>3</v>
      </c>
      <c r="L40" s="4">
        <v>6</v>
      </c>
      <c r="M40" s="4">
        <v>0</v>
      </c>
      <c r="N40" s="4">
        <v>1</v>
      </c>
    </row>
    <row r="41" spans="1:14">
      <c r="A41" s="4">
        <v>22</v>
      </c>
      <c r="B41" t="s">
        <v>944</v>
      </c>
      <c r="C41" s="4">
        <v>30400979</v>
      </c>
      <c r="D41" t="s">
        <v>874</v>
      </c>
      <c r="E41" t="s">
        <v>17</v>
      </c>
      <c r="F41" t="s">
        <v>945</v>
      </c>
      <c r="G41" s="4">
        <v>18</v>
      </c>
      <c r="H41" s="4">
        <v>55</v>
      </c>
      <c r="I41" s="4">
        <v>6</v>
      </c>
      <c r="J41" s="4">
        <v>8</v>
      </c>
      <c r="K41" s="4">
        <v>4</v>
      </c>
      <c r="L41" s="4">
        <v>6</v>
      </c>
      <c r="M41" s="4">
        <v>0</v>
      </c>
      <c r="N41" s="4">
        <v>1</v>
      </c>
    </row>
    <row r="42" spans="1:14">
      <c r="A42" s="4">
        <v>23</v>
      </c>
      <c r="B42" t="s">
        <v>946</v>
      </c>
      <c r="C42" s="4">
        <v>30400963</v>
      </c>
      <c r="D42" t="s">
        <v>874</v>
      </c>
      <c r="E42" t="s">
        <v>17</v>
      </c>
      <c r="F42" t="s">
        <v>947</v>
      </c>
      <c r="G42" s="4">
        <v>11</v>
      </c>
      <c r="H42" s="4">
        <v>162</v>
      </c>
      <c r="I42" s="4">
        <v>7</v>
      </c>
      <c r="J42" s="4">
        <v>9</v>
      </c>
      <c r="K42" s="4">
        <v>4</v>
      </c>
      <c r="L42" s="4">
        <v>7</v>
      </c>
      <c r="M42" s="4">
        <v>0</v>
      </c>
      <c r="N42" s="4">
        <v>1</v>
      </c>
    </row>
    <row r="43" spans="1:14">
      <c r="A43" s="4">
        <v>24</v>
      </c>
      <c r="B43" t="s">
        <v>948</v>
      </c>
      <c r="C43" s="4">
        <v>30400969</v>
      </c>
      <c r="D43" t="s">
        <v>874</v>
      </c>
      <c r="E43" t="s">
        <v>17</v>
      </c>
      <c r="F43" t="s">
        <v>949</v>
      </c>
      <c r="G43" s="4">
        <v>1</v>
      </c>
      <c r="H43" s="4">
        <v>187</v>
      </c>
      <c r="I43" s="4">
        <v>8</v>
      </c>
      <c r="J43" s="4">
        <v>11</v>
      </c>
      <c r="K43" s="4">
        <v>2</v>
      </c>
      <c r="L43" s="4">
        <v>10</v>
      </c>
      <c r="M43" s="4">
        <v>0</v>
      </c>
      <c r="N43" s="4">
        <v>0</v>
      </c>
    </row>
    <row r="44" spans="1:14">
      <c r="A44" s="4">
        <v>25</v>
      </c>
      <c r="B44" t="s">
        <v>950</v>
      </c>
      <c r="C44" s="4">
        <v>69979982</v>
      </c>
      <c r="D44" t="s">
        <v>874</v>
      </c>
      <c r="E44" t="s">
        <v>20</v>
      </c>
      <c r="F44" t="s">
        <v>951</v>
      </c>
      <c r="G44" s="4">
        <v>1</v>
      </c>
      <c r="H44" s="4">
        <v>140</v>
      </c>
      <c r="I44" s="4">
        <v>6</v>
      </c>
      <c r="J44" s="4">
        <v>7</v>
      </c>
      <c r="K44" s="4">
        <v>1</v>
      </c>
      <c r="L44" s="4">
        <v>6</v>
      </c>
      <c r="M44" s="4">
        <v>0</v>
      </c>
      <c r="N44" s="4">
        <v>1</v>
      </c>
    </row>
    <row r="45" spans="1:14">
      <c r="A45" s="4">
        <v>26</v>
      </c>
      <c r="B45" t="s">
        <v>952</v>
      </c>
      <c r="C45" s="4">
        <v>30407750</v>
      </c>
      <c r="D45" t="s">
        <v>874</v>
      </c>
      <c r="E45" t="s">
        <v>20</v>
      </c>
      <c r="F45" t="s">
        <v>953</v>
      </c>
      <c r="G45" s="4">
        <v>11</v>
      </c>
      <c r="H45" s="4">
        <v>203</v>
      </c>
      <c r="I45" s="4">
        <v>8</v>
      </c>
      <c r="J45" s="4">
        <v>10</v>
      </c>
      <c r="K45" s="4">
        <v>2</v>
      </c>
      <c r="L45" s="4">
        <v>8</v>
      </c>
      <c r="M45" s="4">
        <v>0</v>
      </c>
      <c r="N45" s="4">
        <v>0</v>
      </c>
    </row>
    <row r="46" spans="1:14">
      <c r="A46" s="4">
        <v>27</v>
      </c>
      <c r="B46" t="s">
        <v>954</v>
      </c>
      <c r="C46" s="4">
        <v>30407747</v>
      </c>
      <c r="D46" t="s">
        <v>874</v>
      </c>
      <c r="E46" t="s">
        <v>20</v>
      </c>
      <c r="F46" t="s">
        <v>955</v>
      </c>
      <c r="G46" s="4">
        <v>1</v>
      </c>
      <c r="H46" s="4">
        <v>242</v>
      </c>
      <c r="I46" s="4">
        <v>12</v>
      </c>
      <c r="J46" s="4">
        <v>11</v>
      </c>
      <c r="K46" s="4">
        <v>4</v>
      </c>
      <c r="L46" s="4">
        <v>12</v>
      </c>
      <c r="M46" s="4">
        <v>0</v>
      </c>
      <c r="N46" s="4">
        <v>0</v>
      </c>
    </row>
    <row r="47" spans="1:14">
      <c r="A47" s="3"/>
      <c r="B47" s="3"/>
      <c r="C47" s="3"/>
      <c r="D47" s="3"/>
      <c r="E47" s="3"/>
      <c r="F47" s="3" t="s">
        <v>53</v>
      </c>
      <c r="G47" s="3">
        <v>363</v>
      </c>
      <c r="H47" s="17">
        <f>SUM(H20:H46)</f>
        <v>6145</v>
      </c>
      <c r="I47" s="3">
        <v>275</v>
      </c>
      <c r="J47" s="3">
        <v>375</v>
      </c>
      <c r="K47" s="3">
        <v>82</v>
      </c>
      <c r="L47" s="3">
        <v>263</v>
      </c>
      <c r="M47" s="3">
        <v>5</v>
      </c>
      <c r="N47" s="3">
        <v>23</v>
      </c>
    </row>
    <row r="48" spans="1:14">
      <c r="A48" s="21" t="s">
        <v>85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>
      <c r="A49" s="3" t="s">
        <v>1</v>
      </c>
      <c r="B49" s="3" t="s">
        <v>2</v>
      </c>
      <c r="C49" s="3" t="s">
        <v>3</v>
      </c>
      <c r="D49" s="3" t="s">
        <v>4</v>
      </c>
      <c r="E49" s="3" t="s">
        <v>5</v>
      </c>
      <c r="F49" s="3" t="s">
        <v>6</v>
      </c>
      <c r="G49" s="3" t="s">
        <v>7</v>
      </c>
      <c r="H49" s="3" t="s">
        <v>8</v>
      </c>
      <c r="I49" s="3" t="s">
        <v>9</v>
      </c>
      <c r="J49" s="3" t="s">
        <v>10</v>
      </c>
      <c r="K49" s="3" t="s">
        <v>11</v>
      </c>
      <c r="L49" s="3" t="s">
        <v>12</v>
      </c>
      <c r="M49" s="3" t="s">
        <v>13</v>
      </c>
      <c r="N49" s="3" t="s">
        <v>14</v>
      </c>
    </row>
    <row r="50" spans="1:14">
      <c r="A50" s="4">
        <v>1</v>
      </c>
      <c r="B50" t="s">
        <v>956</v>
      </c>
      <c r="C50" s="4">
        <v>30401337</v>
      </c>
      <c r="D50" t="s">
        <v>874</v>
      </c>
      <c r="E50" t="s">
        <v>17</v>
      </c>
      <c r="F50" t="s">
        <v>957</v>
      </c>
      <c r="G50" s="4">
        <v>37</v>
      </c>
      <c r="H50" s="4">
        <v>577</v>
      </c>
      <c r="I50" s="4">
        <v>23</v>
      </c>
      <c r="J50" s="4">
        <v>35</v>
      </c>
      <c r="K50" s="4">
        <v>6</v>
      </c>
      <c r="L50" s="4">
        <v>12</v>
      </c>
      <c r="M50" s="4">
        <v>0</v>
      </c>
      <c r="N50" s="4">
        <v>1</v>
      </c>
    </row>
    <row r="51" spans="1:14">
      <c r="A51" s="4">
        <v>2</v>
      </c>
      <c r="B51" t="s">
        <v>958</v>
      </c>
      <c r="C51" s="4">
        <v>30401366</v>
      </c>
      <c r="D51" t="s">
        <v>874</v>
      </c>
      <c r="E51" t="s">
        <v>17</v>
      </c>
      <c r="F51" t="s">
        <v>959</v>
      </c>
      <c r="G51" s="4">
        <v>35</v>
      </c>
      <c r="H51" s="4">
        <v>611</v>
      </c>
      <c r="I51" s="4">
        <v>20</v>
      </c>
      <c r="J51" s="4">
        <v>34</v>
      </c>
      <c r="K51" s="4">
        <v>8</v>
      </c>
      <c r="L51" s="4">
        <v>17</v>
      </c>
      <c r="M51" s="4">
        <v>0</v>
      </c>
      <c r="N51" s="4">
        <v>1</v>
      </c>
    </row>
    <row r="52" spans="1:14">
      <c r="A52" s="4">
        <v>3</v>
      </c>
      <c r="B52" t="s">
        <v>960</v>
      </c>
      <c r="C52" s="4">
        <v>30401304</v>
      </c>
      <c r="D52" t="s">
        <v>874</v>
      </c>
      <c r="E52" t="s">
        <v>17</v>
      </c>
      <c r="F52" t="s">
        <v>961</v>
      </c>
      <c r="G52" s="4">
        <v>14</v>
      </c>
      <c r="H52" s="4">
        <v>470</v>
      </c>
      <c r="I52" s="4">
        <v>18</v>
      </c>
      <c r="J52" s="4">
        <v>27</v>
      </c>
      <c r="K52" s="4">
        <v>5</v>
      </c>
      <c r="L52" s="4">
        <v>9</v>
      </c>
      <c r="M52" s="4">
        <v>1</v>
      </c>
      <c r="N52" s="4">
        <v>1</v>
      </c>
    </row>
    <row r="53" spans="1:14">
      <c r="A53" s="4">
        <v>4</v>
      </c>
      <c r="B53" t="s">
        <v>962</v>
      </c>
      <c r="C53" s="4">
        <v>30401198</v>
      </c>
      <c r="D53" t="s">
        <v>874</v>
      </c>
      <c r="E53" t="s">
        <v>17</v>
      </c>
      <c r="F53" t="s">
        <v>963</v>
      </c>
      <c r="G53" s="4">
        <v>21</v>
      </c>
      <c r="H53" s="4">
        <v>711</v>
      </c>
      <c r="I53" s="4">
        <v>24</v>
      </c>
      <c r="J53" s="4">
        <v>34</v>
      </c>
      <c r="K53" s="4">
        <v>9</v>
      </c>
      <c r="L53" s="4">
        <v>16</v>
      </c>
      <c r="M53" s="4">
        <v>1</v>
      </c>
      <c r="N53" s="4">
        <v>1</v>
      </c>
    </row>
    <row r="54" spans="1:14">
      <c r="A54" s="4">
        <v>5</v>
      </c>
      <c r="B54" t="s">
        <v>964</v>
      </c>
      <c r="C54" s="4">
        <v>30401309</v>
      </c>
      <c r="D54" t="s">
        <v>874</v>
      </c>
      <c r="E54" t="s">
        <v>17</v>
      </c>
      <c r="F54" t="s">
        <v>965</v>
      </c>
      <c r="G54" s="4">
        <v>15</v>
      </c>
      <c r="H54" s="4">
        <v>200</v>
      </c>
      <c r="I54" s="4">
        <v>8</v>
      </c>
      <c r="J54" s="4">
        <v>13</v>
      </c>
      <c r="K54" s="4">
        <v>3</v>
      </c>
      <c r="L54" s="4">
        <v>5</v>
      </c>
      <c r="M54" s="4">
        <v>0</v>
      </c>
      <c r="N54" s="4">
        <v>1</v>
      </c>
    </row>
    <row r="55" spans="1:14">
      <c r="A55" s="4">
        <v>6</v>
      </c>
      <c r="B55" t="s">
        <v>966</v>
      </c>
      <c r="C55" s="4">
        <v>30401316</v>
      </c>
      <c r="D55" t="s">
        <v>874</v>
      </c>
      <c r="E55" t="s">
        <v>17</v>
      </c>
      <c r="F55" t="s">
        <v>967</v>
      </c>
      <c r="G55" s="4">
        <v>13</v>
      </c>
      <c r="H55" s="4">
        <v>714</v>
      </c>
      <c r="I55" s="4">
        <v>24</v>
      </c>
      <c r="J55" s="4">
        <v>31</v>
      </c>
      <c r="K55" s="4">
        <v>6</v>
      </c>
      <c r="L55" s="4">
        <v>12</v>
      </c>
      <c r="M55" s="4">
        <v>1</v>
      </c>
      <c r="N55" s="4">
        <v>1</v>
      </c>
    </row>
    <row r="56" spans="1:14">
      <c r="A56" s="4">
        <v>7</v>
      </c>
      <c r="B56" t="s">
        <v>968</v>
      </c>
      <c r="C56" s="4">
        <v>30400980</v>
      </c>
      <c r="D56" t="s">
        <v>874</v>
      </c>
      <c r="E56" t="s">
        <v>17</v>
      </c>
      <c r="F56" t="s">
        <v>969</v>
      </c>
      <c r="G56" s="4">
        <v>12</v>
      </c>
      <c r="H56" s="4">
        <v>336</v>
      </c>
      <c r="I56" s="4">
        <v>12</v>
      </c>
      <c r="J56" s="4">
        <v>19</v>
      </c>
      <c r="K56" s="4">
        <v>4</v>
      </c>
      <c r="L56" s="4">
        <v>6</v>
      </c>
      <c r="M56" s="4">
        <v>0</v>
      </c>
      <c r="N56" s="4">
        <v>1</v>
      </c>
    </row>
    <row r="57" spans="1:14">
      <c r="A57" s="4">
        <v>8</v>
      </c>
      <c r="B57" t="s">
        <v>970</v>
      </c>
      <c r="C57" s="4">
        <v>30400993</v>
      </c>
      <c r="D57" t="s">
        <v>874</v>
      </c>
      <c r="E57" t="s">
        <v>17</v>
      </c>
      <c r="F57" t="s">
        <v>971</v>
      </c>
      <c r="G57" s="4">
        <v>19</v>
      </c>
      <c r="H57" s="4">
        <v>368</v>
      </c>
      <c r="I57" s="4">
        <v>12</v>
      </c>
      <c r="J57" s="4">
        <v>18</v>
      </c>
      <c r="K57" s="4">
        <v>3</v>
      </c>
      <c r="L57" s="4">
        <v>6</v>
      </c>
      <c r="M57" s="4">
        <v>0</v>
      </c>
      <c r="N57" s="4">
        <v>1</v>
      </c>
    </row>
    <row r="58" spans="1:14">
      <c r="A58" s="4">
        <v>9</v>
      </c>
      <c r="B58" t="s">
        <v>972</v>
      </c>
      <c r="C58" s="4">
        <v>30400927</v>
      </c>
      <c r="D58" t="s">
        <v>874</v>
      </c>
      <c r="E58" t="s">
        <v>17</v>
      </c>
      <c r="F58" t="s">
        <v>973</v>
      </c>
      <c r="G58" s="4">
        <v>21</v>
      </c>
      <c r="H58" s="4">
        <v>530</v>
      </c>
      <c r="I58" s="4">
        <v>18</v>
      </c>
      <c r="J58" s="4">
        <v>28</v>
      </c>
      <c r="K58" s="4">
        <v>4</v>
      </c>
      <c r="L58" s="4">
        <v>9</v>
      </c>
      <c r="M58" s="4">
        <v>0</v>
      </c>
      <c r="N58" s="4">
        <v>0</v>
      </c>
    </row>
    <row r="59" spans="1:14">
      <c r="A59" s="4">
        <v>10</v>
      </c>
      <c r="B59" t="s">
        <v>974</v>
      </c>
      <c r="C59" s="4">
        <v>30404248</v>
      </c>
      <c r="D59" t="s">
        <v>874</v>
      </c>
      <c r="E59" t="s">
        <v>20</v>
      </c>
      <c r="F59" t="s">
        <v>975</v>
      </c>
      <c r="G59" s="4">
        <v>13</v>
      </c>
      <c r="H59" s="4">
        <v>472</v>
      </c>
      <c r="I59" s="4">
        <v>20</v>
      </c>
      <c r="J59" s="4">
        <v>23</v>
      </c>
      <c r="K59" s="4">
        <v>5</v>
      </c>
      <c r="L59" s="4">
        <v>12</v>
      </c>
      <c r="M59" s="4">
        <v>0</v>
      </c>
      <c r="N59" s="4">
        <v>1</v>
      </c>
    </row>
    <row r="60" spans="1:14">
      <c r="A60" s="4">
        <v>11</v>
      </c>
      <c r="B60" t="s">
        <v>976</v>
      </c>
      <c r="C60" s="4">
        <v>30402987</v>
      </c>
      <c r="D60" t="s">
        <v>874</v>
      </c>
      <c r="E60" t="s">
        <v>20</v>
      </c>
      <c r="F60" t="s">
        <v>977</v>
      </c>
      <c r="G60" s="4">
        <v>21</v>
      </c>
      <c r="H60" s="4">
        <v>100</v>
      </c>
      <c r="I60" s="4">
        <v>6</v>
      </c>
      <c r="J60" s="4">
        <v>8</v>
      </c>
      <c r="K60" s="4">
        <v>1</v>
      </c>
      <c r="L60" s="4">
        <v>6</v>
      </c>
      <c r="M60" s="4">
        <v>0</v>
      </c>
      <c r="N60" s="4">
        <v>1</v>
      </c>
    </row>
    <row r="61" spans="1:14">
      <c r="A61" s="4">
        <v>12</v>
      </c>
      <c r="B61" t="s">
        <v>978</v>
      </c>
      <c r="C61" s="4">
        <v>30405840</v>
      </c>
      <c r="D61" t="s">
        <v>874</v>
      </c>
      <c r="E61" t="s">
        <v>20</v>
      </c>
      <c r="F61" t="s">
        <v>979</v>
      </c>
      <c r="G61" s="4">
        <v>11</v>
      </c>
      <c r="H61" s="4">
        <v>612</v>
      </c>
      <c r="I61" s="4">
        <v>20</v>
      </c>
      <c r="J61" s="4">
        <v>16</v>
      </c>
      <c r="K61" s="4">
        <v>3</v>
      </c>
      <c r="L61" s="4">
        <v>20</v>
      </c>
      <c r="M61" s="4">
        <v>0</v>
      </c>
      <c r="N61" s="4">
        <v>0</v>
      </c>
    </row>
    <row r="62" spans="1:14">
      <c r="A62" s="3"/>
      <c r="B62" s="3"/>
      <c r="C62" s="3"/>
      <c r="D62" s="3"/>
      <c r="E62" s="3"/>
      <c r="F62" s="3" t="s">
        <v>53</v>
      </c>
      <c r="G62" s="3">
        <v>232</v>
      </c>
      <c r="H62" s="17">
        <f>SUM(H50:H61)</f>
        <v>5701</v>
      </c>
      <c r="I62" s="3">
        <v>205</v>
      </c>
      <c r="J62" s="3">
        <v>286</v>
      </c>
      <c r="K62" s="3">
        <v>57</v>
      </c>
      <c r="L62" s="3">
        <v>130</v>
      </c>
      <c r="M62" s="3">
        <v>3</v>
      </c>
      <c r="N62" s="3">
        <v>10</v>
      </c>
    </row>
    <row r="63" spans="1:14">
      <c r="A63" s="21" t="s">
        <v>103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>
      <c r="A64" s="3" t="s">
        <v>1</v>
      </c>
      <c r="B64" s="3" t="s">
        <v>2</v>
      </c>
      <c r="C64" s="3" t="s">
        <v>3</v>
      </c>
      <c r="D64" s="3" t="s">
        <v>4</v>
      </c>
      <c r="E64" s="3" t="s">
        <v>5</v>
      </c>
      <c r="F64" s="3" t="s">
        <v>6</v>
      </c>
      <c r="G64" s="3" t="s">
        <v>7</v>
      </c>
      <c r="H64" s="3" t="s">
        <v>8</v>
      </c>
      <c r="I64" s="3" t="s">
        <v>9</v>
      </c>
      <c r="J64" s="3" t="s">
        <v>10</v>
      </c>
      <c r="K64" s="3" t="s">
        <v>11</v>
      </c>
      <c r="L64" s="3" t="s">
        <v>12</v>
      </c>
      <c r="M64" s="3" t="s">
        <v>13</v>
      </c>
      <c r="N64" s="3" t="s">
        <v>14</v>
      </c>
    </row>
    <row r="65" spans="1:14">
      <c r="A65" s="19">
        <v>1</v>
      </c>
      <c r="B65" s="20" t="s">
        <v>980</v>
      </c>
      <c r="C65" s="19">
        <v>30401124</v>
      </c>
      <c r="D65" s="20" t="s">
        <v>874</v>
      </c>
      <c r="E65" s="20" t="s">
        <v>17</v>
      </c>
      <c r="F65" s="22">
        <v>46000.5915393519</v>
      </c>
      <c r="G65" s="19">
        <v>22</v>
      </c>
      <c r="H65" s="19">
        <v>273</v>
      </c>
      <c r="I65" s="19">
        <v>12</v>
      </c>
      <c r="J65" s="19">
        <v>16</v>
      </c>
      <c r="K65" s="19">
        <v>4</v>
      </c>
      <c r="L65" s="19">
        <v>13</v>
      </c>
      <c r="M65" s="19">
        <v>0</v>
      </c>
      <c r="N65" s="19">
        <v>0</v>
      </c>
    </row>
    <row r="66" spans="1:14">
      <c r="A66" s="19">
        <v>2</v>
      </c>
      <c r="B66" s="20" t="s">
        <v>981</v>
      </c>
      <c r="C66" s="19">
        <v>30401350</v>
      </c>
      <c r="D66" s="20" t="s">
        <v>874</v>
      </c>
      <c r="E66" s="20" t="s">
        <v>17</v>
      </c>
      <c r="F66" s="22">
        <v>45981.4172916667</v>
      </c>
      <c r="G66" s="19">
        <v>26</v>
      </c>
      <c r="H66" s="19">
        <v>521</v>
      </c>
      <c r="I66" s="19">
        <v>18</v>
      </c>
      <c r="J66" s="19">
        <v>27</v>
      </c>
      <c r="K66" s="19">
        <v>7</v>
      </c>
      <c r="L66" s="19">
        <v>9</v>
      </c>
      <c r="M66" s="19">
        <v>2</v>
      </c>
      <c r="N66" s="19">
        <v>1</v>
      </c>
    </row>
    <row r="67" spans="1:14">
      <c r="A67" s="19">
        <v>3</v>
      </c>
      <c r="B67" s="20" t="s">
        <v>982</v>
      </c>
      <c r="C67" s="19">
        <v>30401197</v>
      </c>
      <c r="D67" s="20" t="s">
        <v>874</v>
      </c>
      <c r="E67" s="20" t="s">
        <v>17</v>
      </c>
      <c r="F67" s="22">
        <v>45979.7177083333</v>
      </c>
      <c r="G67" s="19">
        <v>24</v>
      </c>
      <c r="H67" s="19">
        <v>93</v>
      </c>
      <c r="I67" s="19">
        <v>6</v>
      </c>
      <c r="J67" s="19">
        <v>9</v>
      </c>
      <c r="K67" s="19">
        <v>3</v>
      </c>
      <c r="L67" s="19">
        <v>6</v>
      </c>
      <c r="M67" s="19">
        <v>0</v>
      </c>
      <c r="N67" s="19">
        <v>1</v>
      </c>
    </row>
    <row r="68" spans="1:14">
      <c r="A68" s="19">
        <v>4</v>
      </c>
      <c r="B68" s="20" t="s">
        <v>983</v>
      </c>
      <c r="C68" s="19">
        <v>30401094</v>
      </c>
      <c r="D68" s="20" t="s">
        <v>874</v>
      </c>
      <c r="E68" s="20" t="s">
        <v>17</v>
      </c>
      <c r="F68" s="22">
        <v>45995.3293518519</v>
      </c>
      <c r="G68" s="19">
        <v>29</v>
      </c>
      <c r="H68" s="19">
        <v>450</v>
      </c>
      <c r="I68" s="19">
        <v>17</v>
      </c>
      <c r="J68" s="19">
        <v>24</v>
      </c>
      <c r="K68" s="19">
        <v>6</v>
      </c>
      <c r="L68" s="19">
        <v>9</v>
      </c>
      <c r="M68" s="19">
        <v>0</v>
      </c>
      <c r="N68" s="19">
        <v>1</v>
      </c>
    </row>
    <row r="69" spans="1:14">
      <c r="A69" s="19">
        <v>5</v>
      </c>
      <c r="B69" s="20" t="s">
        <v>984</v>
      </c>
      <c r="C69" s="19">
        <v>30401100</v>
      </c>
      <c r="D69" s="20" t="s">
        <v>874</v>
      </c>
      <c r="E69" s="20" t="s">
        <v>17</v>
      </c>
      <c r="F69" s="22">
        <v>45998.3130208333</v>
      </c>
      <c r="G69" s="19">
        <v>17</v>
      </c>
      <c r="H69" s="19">
        <v>469</v>
      </c>
      <c r="I69" s="19">
        <v>18</v>
      </c>
      <c r="J69" s="19">
        <v>26</v>
      </c>
      <c r="K69" s="19">
        <v>4</v>
      </c>
      <c r="L69" s="19">
        <v>11</v>
      </c>
      <c r="M69" s="19">
        <v>0</v>
      </c>
      <c r="N69" s="19">
        <v>1</v>
      </c>
    </row>
    <row r="70" spans="1:14">
      <c r="A70" s="19">
        <v>6</v>
      </c>
      <c r="B70" s="20" t="s">
        <v>985</v>
      </c>
      <c r="C70" s="19">
        <v>30401139</v>
      </c>
      <c r="D70" s="20" t="s">
        <v>874</v>
      </c>
      <c r="E70" s="20" t="s">
        <v>17</v>
      </c>
      <c r="F70" s="22">
        <v>45965.8008912037</v>
      </c>
      <c r="G70" s="19">
        <v>29</v>
      </c>
      <c r="H70" s="19">
        <v>216</v>
      </c>
      <c r="I70" s="19">
        <v>10</v>
      </c>
      <c r="J70" s="19">
        <v>16</v>
      </c>
      <c r="K70" s="19">
        <v>5</v>
      </c>
      <c r="L70" s="19">
        <v>10</v>
      </c>
      <c r="M70" s="19">
        <v>1</v>
      </c>
      <c r="N70" s="19">
        <v>1</v>
      </c>
    </row>
    <row r="71" spans="1:14">
      <c r="A71" s="19">
        <v>7</v>
      </c>
      <c r="B71" s="20" t="s">
        <v>986</v>
      </c>
      <c r="C71" s="19">
        <v>30401134</v>
      </c>
      <c r="D71" s="20" t="s">
        <v>874</v>
      </c>
      <c r="E71" s="20" t="s">
        <v>17</v>
      </c>
      <c r="F71" s="22">
        <v>45985.6493171296</v>
      </c>
      <c r="G71" s="19">
        <v>35</v>
      </c>
      <c r="H71" s="19">
        <v>655</v>
      </c>
      <c r="I71" s="19">
        <v>24</v>
      </c>
      <c r="J71" s="19">
        <v>35</v>
      </c>
      <c r="K71" s="19">
        <v>9</v>
      </c>
      <c r="L71" s="19">
        <v>12</v>
      </c>
      <c r="M71" s="19">
        <v>1</v>
      </c>
      <c r="N71" s="19">
        <v>2</v>
      </c>
    </row>
    <row r="72" spans="1:14">
      <c r="A72" s="19">
        <v>8</v>
      </c>
      <c r="B72" s="20" t="s">
        <v>987</v>
      </c>
      <c r="C72" s="19">
        <v>30401187</v>
      </c>
      <c r="D72" s="20" t="s">
        <v>874</v>
      </c>
      <c r="E72" s="20" t="s">
        <v>17</v>
      </c>
      <c r="F72" s="22">
        <v>45977.8617361111</v>
      </c>
      <c r="G72" s="19">
        <v>13</v>
      </c>
      <c r="H72" s="19">
        <v>282</v>
      </c>
      <c r="I72" s="19">
        <v>12</v>
      </c>
      <c r="J72" s="19">
        <v>18</v>
      </c>
      <c r="K72" s="19">
        <v>4</v>
      </c>
      <c r="L72" s="19">
        <v>12</v>
      </c>
      <c r="M72" s="19">
        <v>0</v>
      </c>
      <c r="N72" s="19">
        <v>1</v>
      </c>
    </row>
    <row r="73" spans="1:14">
      <c r="A73" s="19">
        <v>9</v>
      </c>
      <c r="B73" s="20" t="s">
        <v>988</v>
      </c>
      <c r="C73" s="19">
        <v>30401372</v>
      </c>
      <c r="D73" s="20" t="s">
        <v>874</v>
      </c>
      <c r="E73" s="20" t="s">
        <v>17</v>
      </c>
      <c r="F73" s="22">
        <v>45992.5990856482</v>
      </c>
      <c r="G73" s="19">
        <v>25</v>
      </c>
      <c r="H73" s="19">
        <v>469</v>
      </c>
      <c r="I73" s="19">
        <v>19</v>
      </c>
      <c r="J73" s="19">
        <v>28</v>
      </c>
      <c r="K73" s="19">
        <v>5</v>
      </c>
      <c r="L73" s="19">
        <v>14</v>
      </c>
      <c r="M73" s="19">
        <v>0</v>
      </c>
      <c r="N73" s="19">
        <v>1</v>
      </c>
    </row>
    <row r="74" spans="1:14">
      <c r="A74" s="19">
        <v>10</v>
      </c>
      <c r="B74" s="20" t="s">
        <v>989</v>
      </c>
      <c r="C74" s="19">
        <v>30401362</v>
      </c>
      <c r="D74" s="20" t="s">
        <v>874</v>
      </c>
      <c r="E74" s="20" t="s">
        <v>17</v>
      </c>
      <c r="F74" s="22">
        <v>45999.4233449074</v>
      </c>
      <c r="G74" s="19">
        <v>30</v>
      </c>
      <c r="H74" s="19">
        <v>207</v>
      </c>
      <c r="I74" s="19">
        <v>10</v>
      </c>
      <c r="J74" s="19">
        <v>18</v>
      </c>
      <c r="K74" s="19">
        <v>5</v>
      </c>
      <c r="L74" s="19">
        <v>8</v>
      </c>
      <c r="M74" s="19">
        <v>0</v>
      </c>
      <c r="N74" s="19">
        <v>1</v>
      </c>
    </row>
    <row r="75" spans="1:14">
      <c r="A75" s="19">
        <v>11</v>
      </c>
      <c r="B75" s="20" t="s">
        <v>990</v>
      </c>
      <c r="C75" s="19">
        <v>30401326</v>
      </c>
      <c r="D75" s="20" t="s">
        <v>874</v>
      </c>
      <c r="E75" s="20" t="s">
        <v>17</v>
      </c>
      <c r="F75" s="22">
        <v>45979.382025463</v>
      </c>
      <c r="G75" s="19">
        <v>10</v>
      </c>
      <c r="H75" s="19">
        <v>162</v>
      </c>
      <c r="I75" s="19">
        <v>6</v>
      </c>
      <c r="J75" s="19">
        <v>10</v>
      </c>
      <c r="K75" s="19">
        <v>3</v>
      </c>
      <c r="L75" s="19">
        <v>6</v>
      </c>
      <c r="M75" s="19">
        <v>0</v>
      </c>
      <c r="N75" s="19">
        <v>1</v>
      </c>
    </row>
    <row r="76" spans="1:14">
      <c r="A76" s="19">
        <v>12</v>
      </c>
      <c r="B76" s="20" t="s">
        <v>991</v>
      </c>
      <c r="C76" s="19">
        <v>30404550</v>
      </c>
      <c r="D76" s="20" t="s">
        <v>874</v>
      </c>
      <c r="E76" s="20" t="s">
        <v>20</v>
      </c>
      <c r="F76" s="22">
        <v>46000.4287037037</v>
      </c>
      <c r="G76" s="19">
        <v>1</v>
      </c>
      <c r="H76" s="19">
        <v>65</v>
      </c>
      <c r="I76" s="19">
        <v>6</v>
      </c>
      <c r="J76" s="19">
        <v>6</v>
      </c>
      <c r="K76" s="19">
        <v>2</v>
      </c>
      <c r="L76" s="19">
        <v>6</v>
      </c>
      <c r="M76" s="19">
        <v>1</v>
      </c>
      <c r="N76" s="19">
        <v>1</v>
      </c>
    </row>
    <row r="77" spans="1:14">
      <c r="A77" s="19">
        <v>13</v>
      </c>
      <c r="B77" s="20" t="s">
        <v>992</v>
      </c>
      <c r="C77" s="19">
        <v>69965299</v>
      </c>
      <c r="D77" s="20" t="s">
        <v>874</v>
      </c>
      <c r="E77" s="20" t="s">
        <v>20</v>
      </c>
      <c r="F77" s="22">
        <v>45994.6259490741</v>
      </c>
      <c r="G77" s="19">
        <v>4</v>
      </c>
      <c r="H77" s="19">
        <v>107</v>
      </c>
      <c r="I77" s="19">
        <v>6</v>
      </c>
      <c r="J77" s="19">
        <v>4</v>
      </c>
      <c r="K77" s="19">
        <v>2</v>
      </c>
      <c r="L77" s="19">
        <v>6</v>
      </c>
      <c r="M77" s="19">
        <v>1</v>
      </c>
      <c r="N77" s="19">
        <v>1</v>
      </c>
    </row>
    <row r="78" spans="1:14">
      <c r="A78" s="19">
        <v>14</v>
      </c>
      <c r="B78" s="20" t="s">
        <v>993</v>
      </c>
      <c r="C78" s="19">
        <v>30404105</v>
      </c>
      <c r="D78" s="20" t="s">
        <v>874</v>
      </c>
      <c r="E78" s="20" t="s">
        <v>20</v>
      </c>
      <c r="F78" s="22">
        <v>45977.6432175926</v>
      </c>
      <c r="G78" s="19">
        <v>10</v>
      </c>
      <c r="H78" s="19">
        <v>195</v>
      </c>
      <c r="I78" s="19">
        <v>9</v>
      </c>
      <c r="J78" s="19">
        <v>8</v>
      </c>
      <c r="K78" s="19">
        <v>2</v>
      </c>
      <c r="L78" s="19">
        <v>9</v>
      </c>
      <c r="M78" s="19">
        <v>0</v>
      </c>
      <c r="N78" s="19">
        <v>0</v>
      </c>
    </row>
    <row r="79" spans="1:14">
      <c r="A79" s="19">
        <v>15</v>
      </c>
      <c r="B79" s="23" t="s">
        <v>994</v>
      </c>
      <c r="C79" s="4">
        <v>30404458</v>
      </c>
      <c r="D79" s="23" t="s">
        <v>874</v>
      </c>
      <c r="E79" s="23" t="s">
        <v>20</v>
      </c>
      <c r="F79" s="24">
        <v>45978.339537037</v>
      </c>
      <c r="G79" s="4">
        <v>23</v>
      </c>
      <c r="H79" s="4">
        <v>156</v>
      </c>
      <c r="I79" s="4">
        <v>6</v>
      </c>
      <c r="J79" s="4">
        <v>11</v>
      </c>
      <c r="K79" s="4">
        <v>9</v>
      </c>
      <c r="L79" s="4">
        <v>18</v>
      </c>
      <c r="M79" s="4">
        <v>2</v>
      </c>
      <c r="N79" s="4">
        <v>1</v>
      </c>
    </row>
    <row r="80" spans="1:14">
      <c r="A80" s="19">
        <v>16</v>
      </c>
      <c r="B80" s="23" t="s">
        <v>995</v>
      </c>
      <c r="C80" s="4">
        <v>69967509</v>
      </c>
      <c r="D80" s="23" t="s">
        <v>874</v>
      </c>
      <c r="E80" s="23" t="s">
        <v>20</v>
      </c>
      <c r="F80" s="24">
        <v>45932.718125</v>
      </c>
      <c r="G80" s="4">
        <v>15</v>
      </c>
      <c r="H80" s="4">
        <v>316</v>
      </c>
      <c r="I80" s="4">
        <v>15</v>
      </c>
      <c r="J80" s="4">
        <v>21</v>
      </c>
      <c r="K80" s="4">
        <v>5</v>
      </c>
      <c r="L80" s="4">
        <v>15</v>
      </c>
      <c r="M80" s="4">
        <v>2</v>
      </c>
      <c r="N80" s="4">
        <v>1</v>
      </c>
    </row>
    <row r="81" spans="1:14">
      <c r="A81" s="19">
        <v>17</v>
      </c>
      <c r="B81" s="23" t="s">
        <v>996</v>
      </c>
      <c r="C81" s="4">
        <v>30404109</v>
      </c>
      <c r="D81" s="23" t="s">
        <v>874</v>
      </c>
      <c r="E81" s="23" t="s">
        <v>20</v>
      </c>
      <c r="F81" s="24">
        <v>46000.5953009259</v>
      </c>
      <c r="G81" s="4">
        <v>38</v>
      </c>
      <c r="H81" s="4">
        <v>455</v>
      </c>
      <c r="I81" s="4">
        <v>18</v>
      </c>
      <c r="J81" s="4">
        <v>22</v>
      </c>
      <c r="K81" s="4">
        <v>3</v>
      </c>
      <c r="L81" s="4">
        <v>18</v>
      </c>
      <c r="M81" s="4">
        <v>3</v>
      </c>
      <c r="N81" s="4">
        <v>2</v>
      </c>
    </row>
    <row r="82" spans="1:14">
      <c r="A82" s="19">
        <v>18</v>
      </c>
      <c r="B82" s="23" t="s">
        <v>997</v>
      </c>
      <c r="C82" s="4">
        <v>30402988</v>
      </c>
      <c r="D82" s="23" t="s">
        <v>874</v>
      </c>
      <c r="E82" s="23" t="s">
        <v>20</v>
      </c>
      <c r="F82" s="24">
        <v>45999.4440972222</v>
      </c>
      <c r="G82" s="4">
        <v>25</v>
      </c>
      <c r="H82" s="4">
        <v>1177</v>
      </c>
      <c r="I82" s="4">
        <v>38</v>
      </c>
      <c r="J82" s="4">
        <v>56</v>
      </c>
      <c r="K82" s="4">
        <v>19</v>
      </c>
      <c r="L82" s="4">
        <v>38</v>
      </c>
      <c r="M82" s="4">
        <v>3</v>
      </c>
      <c r="N82" s="4">
        <v>1</v>
      </c>
    </row>
    <row r="83" spans="1:14">
      <c r="A83" s="19">
        <v>19</v>
      </c>
      <c r="B83" s="23" t="s">
        <v>998</v>
      </c>
      <c r="C83" s="4">
        <v>30404114</v>
      </c>
      <c r="D83" s="23" t="s">
        <v>874</v>
      </c>
      <c r="E83" s="23" t="s">
        <v>20</v>
      </c>
      <c r="F83" s="24">
        <v>45951.3107291667</v>
      </c>
      <c r="G83" s="4">
        <v>18</v>
      </c>
      <c r="H83" s="4">
        <v>618</v>
      </c>
      <c r="I83" s="4">
        <v>21</v>
      </c>
      <c r="J83" s="4">
        <v>24</v>
      </c>
      <c r="K83" s="4">
        <v>7</v>
      </c>
      <c r="L83" s="4">
        <v>22</v>
      </c>
      <c r="M83" s="4">
        <v>1</v>
      </c>
      <c r="N83" s="4">
        <v>1</v>
      </c>
    </row>
    <row r="84" spans="1:14">
      <c r="A84" s="3"/>
      <c r="B84" s="3"/>
      <c r="C84" s="3"/>
      <c r="D84" s="3"/>
      <c r="E84" s="3"/>
      <c r="F84" s="3" t="s">
        <v>53</v>
      </c>
      <c r="G84" s="16">
        <f>SUM(G65:G83)</f>
        <v>394</v>
      </c>
      <c r="H84" s="16">
        <f t="shared" ref="H84:N84" si="0">SUM(H65:H83)</f>
        <v>6886</v>
      </c>
      <c r="I84" s="16">
        <f t="shared" si="0"/>
        <v>271</v>
      </c>
      <c r="J84" s="16">
        <f t="shared" si="0"/>
        <v>379</v>
      </c>
      <c r="K84" s="16">
        <f t="shared" si="0"/>
        <v>104</v>
      </c>
      <c r="L84" s="16">
        <f t="shared" si="0"/>
        <v>242</v>
      </c>
      <c r="M84" s="16">
        <f t="shared" si="0"/>
        <v>17</v>
      </c>
      <c r="N84" s="16">
        <f t="shared" si="0"/>
        <v>19</v>
      </c>
    </row>
    <row r="85" spans="1:14">
      <c r="A85" s="21" t="s">
        <v>133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>
      <c r="A86" s="3" t="s">
        <v>1</v>
      </c>
      <c r="B86" s="3" t="s">
        <v>2</v>
      </c>
      <c r="C86" s="3" t="s">
        <v>3</v>
      </c>
      <c r="D86" s="3" t="s">
        <v>4</v>
      </c>
      <c r="E86" s="3" t="s">
        <v>5</v>
      </c>
      <c r="F86" s="3" t="s">
        <v>6</v>
      </c>
      <c r="G86" s="3" t="s">
        <v>7</v>
      </c>
      <c r="H86" s="3" t="s">
        <v>8</v>
      </c>
      <c r="I86" s="3" t="s">
        <v>9</v>
      </c>
      <c r="J86" s="3" t="s">
        <v>10</v>
      </c>
      <c r="K86" s="3" t="s">
        <v>11</v>
      </c>
      <c r="L86" s="3" t="s">
        <v>12</v>
      </c>
      <c r="M86" s="3" t="s">
        <v>13</v>
      </c>
      <c r="N86" s="3" t="s">
        <v>14</v>
      </c>
    </row>
    <row r="87" spans="1:14">
      <c r="A87" s="4">
        <v>1</v>
      </c>
      <c r="B87" t="s">
        <v>999</v>
      </c>
      <c r="C87" s="4">
        <v>30401095</v>
      </c>
      <c r="D87" t="s">
        <v>874</v>
      </c>
      <c r="E87" t="s">
        <v>17</v>
      </c>
      <c r="F87" t="s">
        <v>1000</v>
      </c>
      <c r="G87" s="4">
        <v>99</v>
      </c>
      <c r="H87" s="4">
        <v>461</v>
      </c>
      <c r="I87" s="4">
        <v>18</v>
      </c>
      <c r="J87" s="4">
        <v>26</v>
      </c>
      <c r="K87" s="4">
        <v>3</v>
      </c>
      <c r="L87" s="4">
        <v>14</v>
      </c>
      <c r="M87" s="4">
        <v>0</v>
      </c>
      <c r="N87" s="4">
        <v>1</v>
      </c>
    </row>
    <row r="88" spans="1:14">
      <c r="A88" s="4">
        <v>2</v>
      </c>
      <c r="B88" t="s">
        <v>1001</v>
      </c>
      <c r="C88" s="4">
        <v>30401122</v>
      </c>
      <c r="D88" t="s">
        <v>874</v>
      </c>
      <c r="E88" t="s">
        <v>17</v>
      </c>
      <c r="F88" t="s">
        <v>1002</v>
      </c>
      <c r="G88" s="4">
        <v>25</v>
      </c>
      <c r="H88" s="4">
        <v>290</v>
      </c>
      <c r="I88" s="4">
        <v>12</v>
      </c>
      <c r="J88" s="4">
        <v>18</v>
      </c>
      <c r="K88" s="4">
        <v>4</v>
      </c>
      <c r="L88" s="4">
        <v>10</v>
      </c>
      <c r="M88" s="4">
        <v>0</v>
      </c>
      <c r="N88" s="4">
        <v>1</v>
      </c>
    </row>
    <row r="89" spans="1:14">
      <c r="A89" s="4">
        <v>3</v>
      </c>
      <c r="B89" t="s">
        <v>1003</v>
      </c>
      <c r="C89" s="4">
        <v>30401133</v>
      </c>
      <c r="D89" t="s">
        <v>874</v>
      </c>
      <c r="E89" t="s">
        <v>17</v>
      </c>
      <c r="F89" t="s">
        <v>1004</v>
      </c>
      <c r="G89" s="4">
        <v>9</v>
      </c>
      <c r="H89" s="4">
        <v>310</v>
      </c>
      <c r="I89" s="4">
        <v>13</v>
      </c>
      <c r="J89" s="4">
        <v>16</v>
      </c>
      <c r="K89" s="4">
        <v>5</v>
      </c>
      <c r="L89" s="4">
        <v>9</v>
      </c>
      <c r="M89" s="4">
        <v>0</v>
      </c>
      <c r="N89" s="4">
        <v>1</v>
      </c>
    </row>
    <row r="90" spans="1:14">
      <c r="A90" s="4">
        <v>4</v>
      </c>
      <c r="B90" t="s">
        <v>1005</v>
      </c>
      <c r="C90" s="4">
        <v>30401129</v>
      </c>
      <c r="D90" t="s">
        <v>874</v>
      </c>
      <c r="E90" t="s">
        <v>17</v>
      </c>
      <c r="F90" t="s">
        <v>1006</v>
      </c>
      <c r="G90" s="4">
        <v>37</v>
      </c>
      <c r="H90" s="4">
        <v>301</v>
      </c>
      <c r="I90" s="4">
        <v>12</v>
      </c>
      <c r="J90" s="4">
        <v>19</v>
      </c>
      <c r="K90" s="4">
        <v>3</v>
      </c>
      <c r="L90" s="4">
        <v>8</v>
      </c>
      <c r="M90" s="4">
        <v>0</v>
      </c>
      <c r="N90" s="4">
        <v>2</v>
      </c>
    </row>
    <row r="91" spans="1:14">
      <c r="A91" s="4">
        <v>5</v>
      </c>
      <c r="B91" t="s">
        <v>1007</v>
      </c>
      <c r="C91" s="4">
        <v>30401330</v>
      </c>
      <c r="D91" t="s">
        <v>874</v>
      </c>
      <c r="E91" t="s">
        <v>17</v>
      </c>
      <c r="F91" t="s">
        <v>1008</v>
      </c>
      <c r="G91" s="4">
        <v>7</v>
      </c>
      <c r="H91" s="4">
        <v>364</v>
      </c>
      <c r="I91" s="4">
        <v>14</v>
      </c>
      <c r="J91" s="4">
        <v>19</v>
      </c>
      <c r="K91" s="4">
        <v>6</v>
      </c>
      <c r="L91" s="4">
        <v>9</v>
      </c>
      <c r="M91" s="4">
        <v>0</v>
      </c>
      <c r="N91" s="4">
        <v>1</v>
      </c>
    </row>
    <row r="92" spans="1:14">
      <c r="A92" s="4">
        <v>6</v>
      </c>
      <c r="B92" t="s">
        <v>1009</v>
      </c>
      <c r="C92" s="4">
        <v>30401331</v>
      </c>
      <c r="D92" t="s">
        <v>874</v>
      </c>
      <c r="E92" t="s">
        <v>17</v>
      </c>
      <c r="F92" t="s">
        <v>1010</v>
      </c>
      <c r="G92" s="4">
        <v>6</v>
      </c>
      <c r="H92" s="4">
        <v>313</v>
      </c>
      <c r="I92" s="4">
        <v>12</v>
      </c>
      <c r="J92" s="4">
        <v>17</v>
      </c>
      <c r="K92" s="4">
        <v>5</v>
      </c>
      <c r="L92" s="4">
        <v>8</v>
      </c>
      <c r="M92" s="4">
        <v>0</v>
      </c>
      <c r="N92" s="4">
        <v>1</v>
      </c>
    </row>
    <row r="93" spans="1:14">
      <c r="A93" s="4">
        <v>7</v>
      </c>
      <c r="B93" t="s">
        <v>1011</v>
      </c>
      <c r="C93" s="4">
        <v>30401338</v>
      </c>
      <c r="D93" t="s">
        <v>874</v>
      </c>
      <c r="E93" t="s">
        <v>17</v>
      </c>
      <c r="F93" t="s">
        <v>1012</v>
      </c>
      <c r="G93" s="4">
        <v>12</v>
      </c>
      <c r="H93" s="4">
        <v>596</v>
      </c>
      <c r="I93" s="4">
        <v>24</v>
      </c>
      <c r="J93" s="4">
        <v>31</v>
      </c>
      <c r="K93" s="4">
        <v>8</v>
      </c>
      <c r="L93" s="4">
        <v>14</v>
      </c>
      <c r="M93" s="4">
        <v>0</v>
      </c>
      <c r="N93" s="4">
        <v>0</v>
      </c>
    </row>
    <row r="94" spans="1:14">
      <c r="A94" s="4">
        <v>8</v>
      </c>
      <c r="B94" t="s">
        <v>1013</v>
      </c>
      <c r="C94" s="4">
        <v>30401373</v>
      </c>
      <c r="D94" t="s">
        <v>874</v>
      </c>
      <c r="E94" t="s">
        <v>17</v>
      </c>
      <c r="F94" t="s">
        <v>1014</v>
      </c>
      <c r="G94" s="4">
        <v>19</v>
      </c>
      <c r="H94" s="4">
        <v>590</v>
      </c>
      <c r="I94" s="4">
        <v>21</v>
      </c>
      <c r="J94" s="4">
        <v>33</v>
      </c>
      <c r="K94" s="4">
        <v>4</v>
      </c>
      <c r="L94" s="4">
        <v>24</v>
      </c>
      <c r="M94" s="4">
        <v>0</v>
      </c>
      <c r="N94" s="4">
        <v>2</v>
      </c>
    </row>
    <row r="95" spans="1:14">
      <c r="A95" s="4">
        <v>9</v>
      </c>
      <c r="B95" t="s">
        <v>1015</v>
      </c>
      <c r="C95" s="4">
        <v>30401188</v>
      </c>
      <c r="D95" t="s">
        <v>874</v>
      </c>
      <c r="E95" t="s">
        <v>17</v>
      </c>
      <c r="F95" t="s">
        <v>1016</v>
      </c>
      <c r="G95" s="4">
        <v>9</v>
      </c>
      <c r="H95" s="4">
        <v>690</v>
      </c>
      <c r="I95" s="4">
        <v>24</v>
      </c>
      <c r="J95" s="4">
        <v>34</v>
      </c>
      <c r="K95" s="4">
        <v>4</v>
      </c>
      <c r="L95" s="4">
        <v>26</v>
      </c>
      <c r="M95" s="4">
        <v>0</v>
      </c>
      <c r="N95" s="4">
        <v>1</v>
      </c>
    </row>
    <row r="96" spans="1:14">
      <c r="A96" s="4">
        <v>10</v>
      </c>
      <c r="B96" t="s">
        <v>1017</v>
      </c>
      <c r="C96" s="4">
        <v>30401321</v>
      </c>
      <c r="D96" t="s">
        <v>874</v>
      </c>
      <c r="E96" t="s">
        <v>17</v>
      </c>
      <c r="F96" t="s">
        <v>1018</v>
      </c>
      <c r="G96" s="4">
        <v>13</v>
      </c>
      <c r="H96" s="4">
        <v>301</v>
      </c>
      <c r="I96" s="4">
        <v>12</v>
      </c>
      <c r="J96" s="4">
        <v>17</v>
      </c>
      <c r="K96" s="4">
        <v>4</v>
      </c>
      <c r="L96" s="4">
        <v>6</v>
      </c>
      <c r="M96" s="4">
        <v>0</v>
      </c>
      <c r="N96" s="4">
        <v>1</v>
      </c>
    </row>
    <row r="97" spans="1:14">
      <c r="A97" s="4">
        <v>11</v>
      </c>
      <c r="B97" t="s">
        <v>1019</v>
      </c>
      <c r="C97" s="4">
        <v>30401327</v>
      </c>
      <c r="D97" t="s">
        <v>874</v>
      </c>
      <c r="E97" t="s">
        <v>17</v>
      </c>
      <c r="F97" t="s">
        <v>1020</v>
      </c>
      <c r="G97" s="4">
        <v>9</v>
      </c>
      <c r="H97" s="4">
        <v>454</v>
      </c>
      <c r="I97" s="4">
        <v>18</v>
      </c>
      <c r="J97" s="4">
        <v>25</v>
      </c>
      <c r="K97" s="4">
        <v>3</v>
      </c>
      <c r="L97" s="4">
        <v>9</v>
      </c>
      <c r="M97" s="4">
        <v>0</v>
      </c>
      <c r="N97" s="4">
        <v>1</v>
      </c>
    </row>
    <row r="98" spans="1:14">
      <c r="A98" s="4">
        <v>12</v>
      </c>
      <c r="B98" t="s">
        <v>1021</v>
      </c>
      <c r="C98" s="4">
        <v>30401311</v>
      </c>
      <c r="D98" t="s">
        <v>874</v>
      </c>
      <c r="E98" t="s">
        <v>17</v>
      </c>
      <c r="F98" t="s">
        <v>1022</v>
      </c>
      <c r="G98" s="4">
        <v>30</v>
      </c>
      <c r="H98" s="4">
        <v>300</v>
      </c>
      <c r="I98" s="4">
        <v>12</v>
      </c>
      <c r="J98" s="4">
        <v>16</v>
      </c>
      <c r="K98" s="4">
        <v>4</v>
      </c>
      <c r="L98" s="4">
        <v>6</v>
      </c>
      <c r="M98" s="4">
        <v>0</v>
      </c>
      <c r="N98" s="4">
        <v>1</v>
      </c>
    </row>
    <row r="99" spans="1:14">
      <c r="A99" s="4">
        <v>13</v>
      </c>
      <c r="B99" t="s">
        <v>1023</v>
      </c>
      <c r="C99" s="4">
        <v>30400972</v>
      </c>
      <c r="D99" t="s">
        <v>874</v>
      </c>
      <c r="E99" t="s">
        <v>17</v>
      </c>
      <c r="F99" t="s">
        <v>1024</v>
      </c>
      <c r="G99" s="4">
        <v>14</v>
      </c>
      <c r="H99" s="4">
        <v>339</v>
      </c>
      <c r="I99" s="4">
        <v>13</v>
      </c>
      <c r="J99" s="4">
        <v>17</v>
      </c>
      <c r="K99" s="4">
        <v>6</v>
      </c>
      <c r="L99" s="4">
        <v>6</v>
      </c>
      <c r="M99" s="4">
        <v>0</v>
      </c>
      <c r="N99" s="4">
        <v>1</v>
      </c>
    </row>
    <row r="100" spans="1:14">
      <c r="A100" s="4">
        <v>14</v>
      </c>
      <c r="B100" t="s">
        <v>1025</v>
      </c>
      <c r="C100" s="4">
        <v>30401149</v>
      </c>
      <c r="D100" t="s">
        <v>874</v>
      </c>
      <c r="E100" t="s">
        <v>20</v>
      </c>
      <c r="F100" t="s">
        <v>1026</v>
      </c>
      <c r="G100" s="4">
        <v>1</v>
      </c>
      <c r="H100" s="4">
        <v>402</v>
      </c>
      <c r="I100" s="4">
        <v>14</v>
      </c>
      <c r="J100" s="4">
        <v>18</v>
      </c>
      <c r="K100" s="4">
        <v>4</v>
      </c>
      <c r="L100" s="4">
        <v>14</v>
      </c>
      <c r="M100" s="4">
        <v>2</v>
      </c>
      <c r="N100" s="4">
        <v>1</v>
      </c>
    </row>
    <row r="101" spans="1:14">
      <c r="A101" s="4">
        <v>15</v>
      </c>
      <c r="B101" t="s">
        <v>1027</v>
      </c>
      <c r="C101" s="4">
        <v>69889013</v>
      </c>
      <c r="D101" t="s">
        <v>874</v>
      </c>
      <c r="E101" t="s">
        <v>20</v>
      </c>
      <c r="F101" t="s">
        <v>1028</v>
      </c>
      <c r="G101" s="4">
        <v>18</v>
      </c>
      <c r="H101" s="4">
        <v>368</v>
      </c>
      <c r="I101" s="4">
        <v>12</v>
      </c>
      <c r="J101" s="4">
        <v>14</v>
      </c>
      <c r="K101" s="4">
        <v>3</v>
      </c>
      <c r="L101" s="4">
        <v>12</v>
      </c>
      <c r="M101" s="4">
        <v>0</v>
      </c>
      <c r="N101" s="4">
        <v>0</v>
      </c>
    </row>
    <row r="102" spans="1:14">
      <c r="A102" s="4">
        <v>16</v>
      </c>
      <c r="B102" t="s">
        <v>1029</v>
      </c>
      <c r="C102" s="4">
        <v>69955217</v>
      </c>
      <c r="D102" t="s">
        <v>874</v>
      </c>
      <c r="E102" t="s">
        <v>20</v>
      </c>
      <c r="F102" t="s">
        <v>1030</v>
      </c>
      <c r="G102" s="4">
        <v>17</v>
      </c>
      <c r="H102" s="4">
        <v>161</v>
      </c>
      <c r="I102" s="4">
        <v>6</v>
      </c>
      <c r="J102" s="4">
        <v>9</v>
      </c>
      <c r="K102" s="4">
        <v>3</v>
      </c>
      <c r="L102" s="4">
        <v>6</v>
      </c>
      <c r="M102" s="4">
        <v>0</v>
      </c>
      <c r="N102" s="4">
        <v>1</v>
      </c>
    </row>
    <row r="103" spans="1:14">
      <c r="A103" s="4">
        <v>17</v>
      </c>
      <c r="B103" t="s">
        <v>1031</v>
      </c>
      <c r="C103" s="4">
        <v>30404112</v>
      </c>
      <c r="D103" t="s">
        <v>874</v>
      </c>
      <c r="E103" t="s">
        <v>20</v>
      </c>
      <c r="F103" t="s">
        <v>1032</v>
      </c>
      <c r="G103" s="4">
        <v>19</v>
      </c>
      <c r="H103" s="4">
        <v>482</v>
      </c>
      <c r="I103" s="4">
        <v>14</v>
      </c>
      <c r="J103" s="4">
        <v>20</v>
      </c>
      <c r="K103" s="4">
        <v>7</v>
      </c>
      <c r="L103" s="4">
        <v>19</v>
      </c>
      <c r="M103" s="4">
        <v>2</v>
      </c>
      <c r="N103" s="4">
        <v>1</v>
      </c>
    </row>
    <row r="104" spans="1:14">
      <c r="A104" s="4">
        <v>18</v>
      </c>
      <c r="B104" t="s">
        <v>1033</v>
      </c>
      <c r="C104" s="4">
        <v>30402993</v>
      </c>
      <c r="D104" t="s">
        <v>874</v>
      </c>
      <c r="E104" t="s">
        <v>20</v>
      </c>
      <c r="F104" t="s">
        <v>1034</v>
      </c>
      <c r="G104" s="4">
        <v>6</v>
      </c>
      <c r="H104" s="4">
        <v>148</v>
      </c>
      <c r="I104" s="4">
        <v>6</v>
      </c>
      <c r="J104" s="4">
        <v>6</v>
      </c>
      <c r="K104" s="4">
        <v>6</v>
      </c>
      <c r="L104" s="4">
        <v>5</v>
      </c>
      <c r="M104" s="4">
        <v>0</v>
      </c>
      <c r="N104" s="4">
        <v>1</v>
      </c>
    </row>
    <row r="105" spans="1:14">
      <c r="A105" s="3"/>
      <c r="B105" s="3"/>
      <c r="C105" s="3"/>
      <c r="D105" s="3"/>
      <c r="E105" s="3"/>
      <c r="F105" s="3" t="s">
        <v>53</v>
      </c>
      <c r="G105" s="3">
        <v>350</v>
      </c>
      <c r="H105" s="17">
        <f>SUM(H87:H104)</f>
        <v>6870</v>
      </c>
      <c r="I105" s="3">
        <v>257</v>
      </c>
      <c r="J105" s="3">
        <v>355</v>
      </c>
      <c r="K105" s="3">
        <v>82</v>
      </c>
      <c r="L105" s="3">
        <v>205</v>
      </c>
      <c r="M105" s="3">
        <v>4</v>
      </c>
      <c r="N105" s="3">
        <v>18</v>
      </c>
    </row>
    <row r="106" spans="1:14">
      <c r="A106" s="21" t="s">
        <v>162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>
      <c r="A107" s="3" t="s">
        <v>1</v>
      </c>
      <c r="B107" s="3" t="s">
        <v>2</v>
      </c>
      <c r="C107" s="3" t="s">
        <v>3</v>
      </c>
      <c r="D107" s="3" t="s">
        <v>4</v>
      </c>
      <c r="E107" s="3" t="s">
        <v>5</v>
      </c>
      <c r="F107" s="3" t="s">
        <v>6</v>
      </c>
      <c r="G107" s="3" t="s">
        <v>7</v>
      </c>
      <c r="H107" s="3" t="s">
        <v>8</v>
      </c>
      <c r="I107" s="3" t="s">
        <v>9</v>
      </c>
      <c r="J107" s="3" t="s">
        <v>10</v>
      </c>
      <c r="K107" s="3" t="s">
        <v>11</v>
      </c>
      <c r="L107" s="3" t="s">
        <v>12</v>
      </c>
      <c r="M107" s="3" t="s">
        <v>13</v>
      </c>
      <c r="N107" s="3" t="s">
        <v>14</v>
      </c>
    </row>
    <row r="108" spans="1:14">
      <c r="A108" s="4">
        <v>1</v>
      </c>
      <c r="B108" t="s">
        <v>1035</v>
      </c>
      <c r="C108" s="4">
        <v>30401096</v>
      </c>
      <c r="D108" t="s">
        <v>874</v>
      </c>
      <c r="E108" t="s">
        <v>17</v>
      </c>
      <c r="F108" t="s">
        <v>1036</v>
      </c>
      <c r="G108" s="4">
        <v>53</v>
      </c>
      <c r="H108" s="4">
        <v>398</v>
      </c>
      <c r="I108" s="4">
        <v>16</v>
      </c>
      <c r="J108" s="4">
        <v>25</v>
      </c>
      <c r="K108" s="4">
        <v>4</v>
      </c>
      <c r="L108" s="4">
        <v>19</v>
      </c>
      <c r="M108" s="4">
        <v>0</v>
      </c>
      <c r="N108" s="4">
        <v>1</v>
      </c>
    </row>
    <row r="109" spans="1:14">
      <c r="A109" s="4">
        <v>2</v>
      </c>
      <c r="B109" t="s">
        <v>1037</v>
      </c>
      <c r="C109" s="4">
        <v>30401141</v>
      </c>
      <c r="D109" t="s">
        <v>874</v>
      </c>
      <c r="E109" t="s">
        <v>17</v>
      </c>
      <c r="F109" t="s">
        <v>1038</v>
      </c>
      <c r="G109" s="4">
        <v>1</v>
      </c>
      <c r="H109" s="4">
        <v>95</v>
      </c>
      <c r="I109" s="4">
        <v>6</v>
      </c>
      <c r="J109" s="4">
        <v>11</v>
      </c>
      <c r="K109" s="4">
        <v>3</v>
      </c>
      <c r="L109" s="4">
        <v>10</v>
      </c>
      <c r="M109" s="4">
        <v>0</v>
      </c>
      <c r="N109" s="4">
        <v>1</v>
      </c>
    </row>
    <row r="110" spans="1:14">
      <c r="A110" s="4">
        <v>3</v>
      </c>
      <c r="B110" t="s">
        <v>1039</v>
      </c>
      <c r="C110" s="4">
        <v>30401125</v>
      </c>
      <c r="D110" t="s">
        <v>874</v>
      </c>
      <c r="E110" t="s">
        <v>17</v>
      </c>
      <c r="F110" t="s">
        <v>1040</v>
      </c>
      <c r="G110" s="4">
        <v>20</v>
      </c>
      <c r="H110" s="4">
        <v>231</v>
      </c>
      <c r="I110" s="4">
        <v>12</v>
      </c>
      <c r="J110" s="4">
        <v>17</v>
      </c>
      <c r="K110" s="4">
        <v>4</v>
      </c>
      <c r="L110" s="4">
        <v>10</v>
      </c>
      <c r="M110" s="4">
        <v>0</v>
      </c>
      <c r="N110" s="4">
        <v>1</v>
      </c>
    </row>
    <row r="111" spans="1:14">
      <c r="A111" s="4">
        <v>4</v>
      </c>
      <c r="B111" t="s">
        <v>1041</v>
      </c>
      <c r="C111" s="4">
        <v>30401130</v>
      </c>
      <c r="D111" t="s">
        <v>874</v>
      </c>
      <c r="E111" t="s">
        <v>17</v>
      </c>
      <c r="F111" t="s">
        <v>1042</v>
      </c>
      <c r="G111" s="4">
        <v>15</v>
      </c>
      <c r="H111" s="4">
        <v>444</v>
      </c>
      <c r="I111" s="4">
        <v>17</v>
      </c>
      <c r="J111" s="4">
        <v>24</v>
      </c>
      <c r="K111" s="4">
        <v>6</v>
      </c>
      <c r="L111" s="4">
        <v>7</v>
      </c>
      <c r="M111" s="4">
        <v>0</v>
      </c>
      <c r="N111" s="4">
        <v>1</v>
      </c>
    </row>
    <row r="112" spans="1:14">
      <c r="A112" s="4">
        <v>5</v>
      </c>
      <c r="B112" t="s">
        <v>1043</v>
      </c>
      <c r="C112" s="4">
        <v>30401343</v>
      </c>
      <c r="D112" t="s">
        <v>874</v>
      </c>
      <c r="E112" t="s">
        <v>17</v>
      </c>
      <c r="F112" t="s">
        <v>1044</v>
      </c>
      <c r="G112" s="4">
        <v>30</v>
      </c>
      <c r="H112" s="4">
        <v>678</v>
      </c>
      <c r="I112" s="4">
        <v>24</v>
      </c>
      <c r="J112" s="4">
        <v>34</v>
      </c>
      <c r="K112" s="4">
        <v>5</v>
      </c>
      <c r="L112" s="4">
        <v>10</v>
      </c>
      <c r="M112" s="4">
        <v>0</v>
      </c>
      <c r="N112" s="4">
        <v>1</v>
      </c>
    </row>
    <row r="113" spans="1:14">
      <c r="A113" s="4">
        <v>6</v>
      </c>
      <c r="B113" t="s">
        <v>1045</v>
      </c>
      <c r="C113" s="4">
        <v>30401339</v>
      </c>
      <c r="D113" t="s">
        <v>874</v>
      </c>
      <c r="E113" t="s">
        <v>17</v>
      </c>
      <c r="F113" t="s">
        <v>1046</v>
      </c>
      <c r="G113" s="4">
        <v>23</v>
      </c>
      <c r="H113" s="4">
        <v>322</v>
      </c>
      <c r="I113" s="4">
        <v>13</v>
      </c>
      <c r="J113" s="4">
        <v>19</v>
      </c>
      <c r="K113" s="4">
        <v>3</v>
      </c>
      <c r="L113" s="4">
        <v>11</v>
      </c>
      <c r="M113" s="4">
        <v>0</v>
      </c>
      <c r="N113" s="4">
        <v>1</v>
      </c>
    </row>
    <row r="114" spans="1:14">
      <c r="A114" s="4">
        <v>7</v>
      </c>
      <c r="B114" t="s">
        <v>1047</v>
      </c>
      <c r="C114" s="4">
        <v>30401368</v>
      </c>
      <c r="D114" t="s">
        <v>874</v>
      </c>
      <c r="E114" t="s">
        <v>17</v>
      </c>
      <c r="F114" t="s">
        <v>1048</v>
      </c>
      <c r="G114" s="4">
        <v>1</v>
      </c>
      <c r="H114" s="4">
        <v>567</v>
      </c>
      <c r="I114" s="4">
        <v>24</v>
      </c>
      <c r="J114" s="4">
        <v>33</v>
      </c>
      <c r="K114" s="4">
        <v>4</v>
      </c>
      <c r="L114" s="4">
        <v>24</v>
      </c>
      <c r="M114" s="4">
        <v>0</v>
      </c>
      <c r="N114" s="4">
        <v>1</v>
      </c>
    </row>
    <row r="115" spans="1:14">
      <c r="A115" s="4">
        <v>8</v>
      </c>
      <c r="B115" t="s">
        <v>1049</v>
      </c>
      <c r="C115" s="4">
        <v>30401364</v>
      </c>
      <c r="D115" t="s">
        <v>874</v>
      </c>
      <c r="E115" t="s">
        <v>17</v>
      </c>
      <c r="F115" t="s">
        <v>1050</v>
      </c>
      <c r="G115" s="4">
        <v>28</v>
      </c>
      <c r="H115" s="4">
        <v>709</v>
      </c>
      <c r="I115" s="4">
        <v>24</v>
      </c>
      <c r="J115" s="4">
        <v>35</v>
      </c>
      <c r="K115" s="4">
        <v>8</v>
      </c>
      <c r="L115" s="4">
        <v>15</v>
      </c>
      <c r="M115" s="4">
        <v>2</v>
      </c>
      <c r="N115" s="4">
        <v>1</v>
      </c>
    </row>
    <row r="116" spans="1:14">
      <c r="A116" s="4">
        <v>9</v>
      </c>
      <c r="B116" t="s">
        <v>1051</v>
      </c>
      <c r="C116" s="4">
        <v>30401358</v>
      </c>
      <c r="D116" t="s">
        <v>874</v>
      </c>
      <c r="E116" t="s">
        <v>17</v>
      </c>
      <c r="F116" t="s">
        <v>1052</v>
      </c>
      <c r="G116" s="4">
        <v>19</v>
      </c>
      <c r="H116" s="4">
        <v>635</v>
      </c>
      <c r="I116" s="4">
        <v>23</v>
      </c>
      <c r="J116" s="4">
        <v>33</v>
      </c>
      <c r="K116" s="4">
        <v>7</v>
      </c>
      <c r="L116" s="4">
        <v>12</v>
      </c>
      <c r="M116" s="4">
        <v>0</v>
      </c>
      <c r="N116" s="4">
        <v>1</v>
      </c>
    </row>
    <row r="117" spans="1:14">
      <c r="A117" s="4">
        <v>10</v>
      </c>
      <c r="B117" t="s">
        <v>1053</v>
      </c>
      <c r="C117" s="4">
        <v>30401305</v>
      </c>
      <c r="D117" t="s">
        <v>874</v>
      </c>
      <c r="E117" t="s">
        <v>17</v>
      </c>
      <c r="F117" t="s">
        <v>1054</v>
      </c>
      <c r="G117" s="4">
        <v>13</v>
      </c>
      <c r="H117" s="4">
        <v>493</v>
      </c>
      <c r="I117" s="4">
        <v>17</v>
      </c>
      <c r="J117" s="4">
        <v>25</v>
      </c>
      <c r="K117" s="4">
        <v>4</v>
      </c>
      <c r="L117" s="4">
        <v>8</v>
      </c>
      <c r="M117" s="4">
        <v>0</v>
      </c>
      <c r="N117" s="4">
        <v>1</v>
      </c>
    </row>
    <row r="118" spans="1:14">
      <c r="A118" s="4">
        <v>11</v>
      </c>
      <c r="B118" t="s">
        <v>1055</v>
      </c>
      <c r="C118" s="4">
        <v>30401322</v>
      </c>
      <c r="D118" t="s">
        <v>874</v>
      </c>
      <c r="E118" t="s">
        <v>17</v>
      </c>
      <c r="F118" t="s">
        <v>1056</v>
      </c>
      <c r="G118" s="4">
        <v>13</v>
      </c>
      <c r="H118" s="4">
        <v>597</v>
      </c>
      <c r="I118" s="4">
        <v>20</v>
      </c>
      <c r="J118" s="4">
        <v>27</v>
      </c>
      <c r="K118" s="4">
        <v>9</v>
      </c>
      <c r="L118" s="4">
        <v>10</v>
      </c>
      <c r="M118" s="4">
        <v>1</v>
      </c>
      <c r="N118" s="4">
        <v>1</v>
      </c>
    </row>
    <row r="119" spans="1:14">
      <c r="A119" s="4">
        <v>12</v>
      </c>
      <c r="B119" t="s">
        <v>1057</v>
      </c>
      <c r="C119" s="4">
        <v>30401328</v>
      </c>
      <c r="D119" t="s">
        <v>874</v>
      </c>
      <c r="E119" t="s">
        <v>17</v>
      </c>
      <c r="F119" t="s">
        <v>1058</v>
      </c>
      <c r="G119" s="4">
        <v>9</v>
      </c>
      <c r="H119" s="4">
        <v>373</v>
      </c>
      <c r="I119" s="4">
        <v>15</v>
      </c>
      <c r="J119" s="4">
        <v>25</v>
      </c>
      <c r="K119" s="4">
        <v>3</v>
      </c>
      <c r="L119" s="4">
        <v>6</v>
      </c>
      <c r="M119" s="4">
        <v>0</v>
      </c>
      <c r="N119" s="4">
        <v>1</v>
      </c>
    </row>
    <row r="120" spans="1:14">
      <c r="A120" s="4">
        <v>13</v>
      </c>
      <c r="B120" t="s">
        <v>1059</v>
      </c>
      <c r="C120" s="4">
        <v>30401312</v>
      </c>
      <c r="D120" t="s">
        <v>874</v>
      </c>
      <c r="E120" t="s">
        <v>17</v>
      </c>
      <c r="F120" t="s">
        <v>1060</v>
      </c>
      <c r="G120" s="4">
        <v>22</v>
      </c>
      <c r="H120" s="4">
        <v>238</v>
      </c>
      <c r="I120" s="4">
        <v>9</v>
      </c>
      <c r="J120" s="4">
        <v>14</v>
      </c>
      <c r="K120" s="4">
        <v>2</v>
      </c>
      <c r="L120" s="4">
        <v>6</v>
      </c>
      <c r="M120" s="4">
        <v>0</v>
      </c>
      <c r="N120" s="4">
        <v>1</v>
      </c>
    </row>
    <row r="121" spans="1:14">
      <c r="A121" s="4">
        <v>14</v>
      </c>
      <c r="B121" t="s">
        <v>1061</v>
      </c>
      <c r="C121" s="4">
        <v>30401329</v>
      </c>
      <c r="D121" t="s">
        <v>874</v>
      </c>
      <c r="E121" t="s">
        <v>17</v>
      </c>
      <c r="F121" t="s">
        <v>1062</v>
      </c>
      <c r="G121" s="4">
        <v>7</v>
      </c>
      <c r="H121" s="4">
        <v>271</v>
      </c>
      <c r="I121" s="4">
        <v>11</v>
      </c>
      <c r="J121" s="4">
        <v>16</v>
      </c>
      <c r="K121" s="4">
        <v>2</v>
      </c>
      <c r="L121" s="4">
        <v>6</v>
      </c>
      <c r="M121" s="4">
        <v>0</v>
      </c>
      <c r="N121" s="4">
        <v>0</v>
      </c>
    </row>
    <row r="122" spans="1:14">
      <c r="A122" s="4">
        <v>15</v>
      </c>
      <c r="B122" t="s">
        <v>1063</v>
      </c>
      <c r="C122" s="4">
        <v>30400976</v>
      </c>
      <c r="D122" t="s">
        <v>874</v>
      </c>
      <c r="E122" t="s">
        <v>17</v>
      </c>
      <c r="F122" t="s">
        <v>1064</v>
      </c>
      <c r="G122" s="4">
        <v>15</v>
      </c>
      <c r="H122" s="4">
        <v>349</v>
      </c>
      <c r="I122" s="4">
        <v>12</v>
      </c>
      <c r="J122" s="4">
        <v>18</v>
      </c>
      <c r="K122" s="4">
        <v>4</v>
      </c>
      <c r="L122" s="4">
        <v>6</v>
      </c>
      <c r="M122" s="4">
        <v>0</v>
      </c>
      <c r="N122" s="4">
        <v>1</v>
      </c>
    </row>
    <row r="123" spans="1:14">
      <c r="A123" s="4">
        <v>16</v>
      </c>
      <c r="B123" t="s">
        <v>1065</v>
      </c>
      <c r="C123" s="4">
        <v>30400971</v>
      </c>
      <c r="D123" t="s">
        <v>874</v>
      </c>
      <c r="E123" t="s">
        <v>17</v>
      </c>
      <c r="F123" t="s">
        <v>1066</v>
      </c>
      <c r="G123" s="4">
        <v>21</v>
      </c>
      <c r="H123" s="4">
        <v>145</v>
      </c>
      <c r="I123" s="4">
        <v>6</v>
      </c>
      <c r="J123" s="4">
        <v>8</v>
      </c>
      <c r="K123" s="4">
        <v>4</v>
      </c>
      <c r="L123" s="4">
        <v>3</v>
      </c>
      <c r="M123" s="4">
        <v>0</v>
      </c>
      <c r="N123" s="4">
        <v>0</v>
      </c>
    </row>
    <row r="124" spans="1:14">
      <c r="A124" s="4">
        <v>17</v>
      </c>
      <c r="B124" t="s">
        <v>1067</v>
      </c>
      <c r="C124" s="4">
        <v>30400966</v>
      </c>
      <c r="D124" t="s">
        <v>874</v>
      </c>
      <c r="E124" t="s">
        <v>17</v>
      </c>
      <c r="F124" t="s">
        <v>1068</v>
      </c>
      <c r="G124" s="4">
        <v>12</v>
      </c>
      <c r="H124" s="4">
        <v>490</v>
      </c>
      <c r="I124" s="4">
        <v>20</v>
      </c>
      <c r="J124" s="4">
        <v>29</v>
      </c>
      <c r="K124" s="4">
        <v>10</v>
      </c>
      <c r="L124" s="4">
        <v>12</v>
      </c>
      <c r="M124" s="4">
        <v>2</v>
      </c>
      <c r="N124" s="4">
        <v>1</v>
      </c>
    </row>
    <row r="125" spans="1:14">
      <c r="A125" s="4">
        <v>18</v>
      </c>
      <c r="B125" t="s">
        <v>1069</v>
      </c>
      <c r="C125" s="4">
        <v>30400994</v>
      </c>
      <c r="D125" t="s">
        <v>874</v>
      </c>
      <c r="E125" t="s">
        <v>17</v>
      </c>
      <c r="F125" t="s">
        <v>1070</v>
      </c>
      <c r="G125" s="4">
        <v>44</v>
      </c>
      <c r="H125" s="4">
        <v>348</v>
      </c>
      <c r="I125" s="4">
        <v>13</v>
      </c>
      <c r="J125" s="4">
        <v>19</v>
      </c>
      <c r="K125" s="4">
        <v>2</v>
      </c>
      <c r="L125" s="4">
        <v>12</v>
      </c>
      <c r="M125" s="4">
        <v>1</v>
      </c>
      <c r="N125" s="4">
        <v>1</v>
      </c>
    </row>
    <row r="126" spans="1:14">
      <c r="A126" s="4">
        <v>19</v>
      </c>
      <c r="B126" t="s">
        <v>1071</v>
      </c>
      <c r="C126" s="4">
        <v>30401001</v>
      </c>
      <c r="D126" t="s">
        <v>874</v>
      </c>
      <c r="E126" t="s">
        <v>17</v>
      </c>
      <c r="F126" t="s">
        <v>1072</v>
      </c>
      <c r="G126" s="4">
        <v>9</v>
      </c>
      <c r="H126" s="4">
        <v>157</v>
      </c>
      <c r="I126" s="4">
        <v>6</v>
      </c>
      <c r="J126" s="4">
        <v>9</v>
      </c>
      <c r="K126" s="4">
        <v>4</v>
      </c>
      <c r="L126" s="4">
        <v>6</v>
      </c>
      <c r="M126" s="4">
        <v>0</v>
      </c>
      <c r="N126" s="4">
        <v>0</v>
      </c>
    </row>
    <row r="127" spans="1:14">
      <c r="A127" s="4">
        <v>20</v>
      </c>
      <c r="B127" t="s">
        <v>1073</v>
      </c>
      <c r="C127" s="4">
        <v>30400991</v>
      </c>
      <c r="D127" t="s">
        <v>874</v>
      </c>
      <c r="E127" t="s">
        <v>17</v>
      </c>
      <c r="F127" t="s">
        <v>1074</v>
      </c>
      <c r="G127" s="4">
        <v>19</v>
      </c>
      <c r="H127" s="4">
        <v>209</v>
      </c>
      <c r="I127" s="4">
        <v>11</v>
      </c>
      <c r="J127" s="4">
        <v>15</v>
      </c>
      <c r="K127" s="4">
        <v>5</v>
      </c>
      <c r="L127" s="4">
        <v>12</v>
      </c>
      <c r="M127" s="4">
        <v>0</v>
      </c>
      <c r="N127" s="4">
        <v>1</v>
      </c>
    </row>
    <row r="128" spans="1:14">
      <c r="A128" s="4">
        <v>21</v>
      </c>
      <c r="B128" t="s">
        <v>1075</v>
      </c>
      <c r="C128" s="4">
        <v>30400926</v>
      </c>
      <c r="D128" t="s">
        <v>874</v>
      </c>
      <c r="E128" t="s">
        <v>17</v>
      </c>
      <c r="F128" t="s">
        <v>1076</v>
      </c>
      <c r="G128" s="4">
        <v>13</v>
      </c>
      <c r="H128" s="4">
        <v>515</v>
      </c>
      <c r="I128" s="4">
        <v>18</v>
      </c>
      <c r="J128" s="4">
        <v>26</v>
      </c>
      <c r="K128" s="4">
        <v>4</v>
      </c>
      <c r="L128" s="4">
        <v>13</v>
      </c>
      <c r="M128" s="4">
        <v>0</v>
      </c>
      <c r="N128" s="4">
        <v>1</v>
      </c>
    </row>
    <row r="129" spans="1:14">
      <c r="A129" s="4">
        <v>22</v>
      </c>
      <c r="B129" t="s">
        <v>1077</v>
      </c>
      <c r="C129" s="4">
        <v>30409865</v>
      </c>
      <c r="D129" t="s">
        <v>874</v>
      </c>
      <c r="E129" t="s">
        <v>20</v>
      </c>
      <c r="F129" t="s">
        <v>1078</v>
      </c>
      <c r="G129" s="4">
        <v>28</v>
      </c>
      <c r="H129" s="4">
        <v>520</v>
      </c>
      <c r="I129" s="4">
        <v>20</v>
      </c>
      <c r="J129" s="4">
        <v>21</v>
      </c>
      <c r="K129" s="4">
        <v>9</v>
      </c>
      <c r="L129" s="4">
        <v>21</v>
      </c>
      <c r="M129" s="4">
        <v>1</v>
      </c>
      <c r="N129" s="4">
        <v>1</v>
      </c>
    </row>
    <row r="130" spans="1:14">
      <c r="A130" s="4">
        <v>23</v>
      </c>
      <c r="B130" t="s">
        <v>1079</v>
      </c>
      <c r="C130" s="4">
        <v>70012598</v>
      </c>
      <c r="D130" t="s">
        <v>874</v>
      </c>
      <c r="E130" t="s">
        <v>20</v>
      </c>
      <c r="F130" t="s">
        <v>1080</v>
      </c>
      <c r="G130" s="4">
        <v>7</v>
      </c>
      <c r="H130" s="4">
        <v>164</v>
      </c>
      <c r="I130" s="4">
        <v>7</v>
      </c>
      <c r="J130" s="4">
        <v>9</v>
      </c>
      <c r="K130" s="4">
        <v>3</v>
      </c>
      <c r="L130" s="4">
        <v>7</v>
      </c>
      <c r="M130" s="4">
        <v>0</v>
      </c>
      <c r="N130" s="4">
        <v>0</v>
      </c>
    </row>
    <row r="131" spans="1:14">
      <c r="A131" s="4">
        <v>24</v>
      </c>
      <c r="B131" t="s">
        <v>1081</v>
      </c>
      <c r="C131" s="4">
        <v>69830106</v>
      </c>
      <c r="D131" t="s">
        <v>874</v>
      </c>
      <c r="E131" t="s">
        <v>20</v>
      </c>
      <c r="F131" t="s">
        <v>1082</v>
      </c>
      <c r="G131" s="4">
        <v>10</v>
      </c>
      <c r="H131" s="4">
        <v>97</v>
      </c>
      <c r="I131" s="4">
        <v>6</v>
      </c>
      <c r="J131" s="4">
        <v>9</v>
      </c>
      <c r="K131" s="4">
        <v>3</v>
      </c>
      <c r="L131" s="4">
        <v>6</v>
      </c>
      <c r="M131" s="4">
        <v>0</v>
      </c>
      <c r="N131" s="4">
        <v>1</v>
      </c>
    </row>
    <row r="132" spans="1:14">
      <c r="A132" s="4">
        <v>25</v>
      </c>
      <c r="B132" t="s">
        <v>1083</v>
      </c>
      <c r="C132" s="4">
        <v>70002849</v>
      </c>
      <c r="D132" t="s">
        <v>874</v>
      </c>
      <c r="E132" t="s">
        <v>20</v>
      </c>
      <c r="F132" t="s">
        <v>1084</v>
      </c>
      <c r="G132" s="4">
        <v>18</v>
      </c>
      <c r="H132" s="4">
        <v>320</v>
      </c>
      <c r="I132" s="4">
        <v>13</v>
      </c>
      <c r="J132" s="4">
        <v>17</v>
      </c>
      <c r="K132" s="4">
        <v>4</v>
      </c>
      <c r="L132" s="4">
        <v>13</v>
      </c>
      <c r="M132" s="4">
        <v>0</v>
      </c>
      <c r="N132" s="4">
        <v>1</v>
      </c>
    </row>
    <row r="133" spans="1:14">
      <c r="A133" s="4">
        <v>26</v>
      </c>
      <c r="B133" t="s">
        <v>1085</v>
      </c>
      <c r="C133" s="4">
        <v>30405837</v>
      </c>
      <c r="D133" t="s">
        <v>874</v>
      </c>
      <c r="E133" t="s">
        <v>20</v>
      </c>
      <c r="F133" t="s">
        <v>1086</v>
      </c>
      <c r="G133" s="4">
        <v>26</v>
      </c>
      <c r="H133" s="4">
        <v>601</v>
      </c>
      <c r="I133" s="4">
        <v>24</v>
      </c>
      <c r="J133" s="4">
        <v>37</v>
      </c>
      <c r="K133" s="4">
        <v>12</v>
      </c>
      <c r="L133" s="4">
        <v>24</v>
      </c>
      <c r="M133" s="4">
        <v>2</v>
      </c>
      <c r="N133" s="4">
        <v>1</v>
      </c>
    </row>
    <row r="134" spans="1:14">
      <c r="A134" s="4">
        <v>27</v>
      </c>
      <c r="B134" t="s">
        <v>1087</v>
      </c>
      <c r="C134" s="4">
        <v>69985854</v>
      </c>
      <c r="D134" t="s">
        <v>874</v>
      </c>
      <c r="E134" t="s">
        <v>20</v>
      </c>
      <c r="F134" t="s">
        <v>1088</v>
      </c>
      <c r="G134" s="4">
        <v>22</v>
      </c>
      <c r="H134" s="4">
        <v>292</v>
      </c>
      <c r="I134" s="4">
        <v>11</v>
      </c>
      <c r="J134" s="4">
        <v>12</v>
      </c>
      <c r="K134" s="4">
        <v>2</v>
      </c>
      <c r="L134" s="4">
        <v>11</v>
      </c>
      <c r="M134" s="4">
        <v>0</v>
      </c>
      <c r="N134" s="4">
        <v>1</v>
      </c>
    </row>
    <row r="135" spans="1:14">
      <c r="A135" s="4">
        <v>28</v>
      </c>
      <c r="B135" t="s">
        <v>1089</v>
      </c>
      <c r="C135" s="4">
        <v>30404250</v>
      </c>
      <c r="D135" t="s">
        <v>874</v>
      </c>
      <c r="E135" t="s">
        <v>20</v>
      </c>
      <c r="F135" t="s">
        <v>1090</v>
      </c>
      <c r="G135" s="4">
        <v>20</v>
      </c>
      <c r="H135" s="4">
        <v>755</v>
      </c>
      <c r="I135" s="4">
        <v>24</v>
      </c>
      <c r="J135" s="4">
        <v>35</v>
      </c>
      <c r="K135" s="4">
        <v>5</v>
      </c>
      <c r="L135" s="4">
        <v>24</v>
      </c>
      <c r="M135" s="4">
        <v>2</v>
      </c>
      <c r="N135" s="4">
        <v>1</v>
      </c>
    </row>
    <row r="136" spans="1:14">
      <c r="A136" s="4">
        <v>29</v>
      </c>
      <c r="B136" t="s">
        <v>1091</v>
      </c>
      <c r="C136" s="4">
        <v>70031019</v>
      </c>
      <c r="D136" t="s">
        <v>874</v>
      </c>
      <c r="E136" t="s">
        <v>20</v>
      </c>
      <c r="F136" t="s">
        <v>1092</v>
      </c>
      <c r="G136" s="4">
        <v>22</v>
      </c>
      <c r="H136" s="4">
        <v>210</v>
      </c>
      <c r="I136" s="4">
        <v>9</v>
      </c>
      <c r="J136" s="4">
        <v>14</v>
      </c>
      <c r="K136" s="4">
        <v>3</v>
      </c>
      <c r="L136" s="4">
        <v>12</v>
      </c>
      <c r="M136" s="4">
        <v>0</v>
      </c>
      <c r="N136" s="4">
        <v>1</v>
      </c>
    </row>
    <row r="137" spans="1:14">
      <c r="A137" s="4">
        <v>30</v>
      </c>
      <c r="B137" t="s">
        <v>1093</v>
      </c>
      <c r="C137" s="4">
        <v>30400953</v>
      </c>
      <c r="D137" t="s">
        <v>874</v>
      </c>
      <c r="E137" t="s">
        <v>20</v>
      </c>
      <c r="F137" t="s">
        <v>1094</v>
      </c>
      <c r="G137" s="4">
        <v>6</v>
      </c>
      <c r="H137" s="4">
        <v>111</v>
      </c>
      <c r="I137" s="4">
        <v>6</v>
      </c>
      <c r="J137" s="4">
        <v>10</v>
      </c>
      <c r="K137" s="4">
        <v>6</v>
      </c>
      <c r="L137" s="4">
        <v>6</v>
      </c>
      <c r="M137" s="4">
        <v>1</v>
      </c>
      <c r="N137" s="4">
        <v>1</v>
      </c>
    </row>
    <row r="138" spans="1:14">
      <c r="A138" s="4">
        <v>31</v>
      </c>
      <c r="B138" t="s">
        <v>1095</v>
      </c>
      <c r="C138" s="4">
        <v>69967124</v>
      </c>
      <c r="D138" t="s">
        <v>874</v>
      </c>
      <c r="E138" t="s">
        <v>20</v>
      </c>
      <c r="F138" t="s">
        <v>1096</v>
      </c>
      <c r="G138" s="4">
        <v>12</v>
      </c>
      <c r="H138" s="4">
        <v>39</v>
      </c>
      <c r="I138" s="4">
        <v>6</v>
      </c>
      <c r="J138" s="4">
        <v>7</v>
      </c>
      <c r="K138" s="4">
        <v>2</v>
      </c>
      <c r="L138" s="4">
        <v>6</v>
      </c>
      <c r="M138" s="4">
        <v>0</v>
      </c>
      <c r="N138" s="4">
        <v>1</v>
      </c>
    </row>
    <row r="139" spans="1:14">
      <c r="A139" s="4">
        <v>32</v>
      </c>
      <c r="B139" t="s">
        <v>1097</v>
      </c>
      <c r="C139" s="4">
        <v>30400956</v>
      </c>
      <c r="D139" t="s">
        <v>874</v>
      </c>
      <c r="E139" t="s">
        <v>20</v>
      </c>
      <c r="F139" t="s">
        <v>1098</v>
      </c>
      <c r="G139" s="4">
        <v>8</v>
      </c>
      <c r="H139" s="4">
        <v>812</v>
      </c>
      <c r="I139" s="4">
        <v>29</v>
      </c>
      <c r="J139" s="4">
        <v>39</v>
      </c>
      <c r="K139" s="4">
        <v>7</v>
      </c>
      <c r="L139" s="4">
        <v>30</v>
      </c>
      <c r="M139" s="4">
        <v>1</v>
      </c>
      <c r="N139" s="4">
        <v>1</v>
      </c>
    </row>
    <row r="140" spans="1:14">
      <c r="A140" s="4">
        <v>33</v>
      </c>
      <c r="B140" t="s">
        <v>1099</v>
      </c>
      <c r="C140" s="4">
        <v>69949248</v>
      </c>
      <c r="D140" t="s">
        <v>874</v>
      </c>
      <c r="E140" t="s">
        <v>20</v>
      </c>
      <c r="F140" t="s">
        <v>1100</v>
      </c>
      <c r="G140" s="4">
        <v>13</v>
      </c>
      <c r="H140" s="4">
        <v>121</v>
      </c>
      <c r="I140" s="4">
        <v>6</v>
      </c>
      <c r="J140" s="4">
        <v>10</v>
      </c>
      <c r="K140" s="4">
        <v>1</v>
      </c>
      <c r="L140" s="4">
        <v>6</v>
      </c>
      <c r="M140" s="4">
        <v>0</v>
      </c>
      <c r="N140" s="4">
        <v>0</v>
      </c>
    </row>
    <row r="141" spans="1:14">
      <c r="A141" s="4">
        <v>34</v>
      </c>
      <c r="B141" t="s">
        <v>1101</v>
      </c>
      <c r="C141" s="4">
        <v>70043455</v>
      </c>
      <c r="D141" t="s">
        <v>874</v>
      </c>
      <c r="E141" t="s">
        <v>20</v>
      </c>
      <c r="F141" t="s">
        <v>1102</v>
      </c>
      <c r="G141" s="4">
        <v>1</v>
      </c>
      <c r="H141" s="4">
        <v>117</v>
      </c>
      <c r="I141" s="4">
        <v>6</v>
      </c>
      <c r="J141" s="4">
        <v>8</v>
      </c>
      <c r="K141" s="4">
        <v>4</v>
      </c>
      <c r="L141" s="4">
        <v>8</v>
      </c>
      <c r="M141" s="4">
        <v>0</v>
      </c>
      <c r="N141" s="4">
        <v>0</v>
      </c>
    </row>
    <row r="142" spans="1:14">
      <c r="A142" s="3"/>
      <c r="B142" s="3"/>
      <c r="C142" s="3"/>
      <c r="D142" s="3"/>
      <c r="E142" s="3"/>
      <c r="F142" s="3" t="s">
        <v>53</v>
      </c>
      <c r="G142" s="3">
        <v>580</v>
      </c>
      <c r="H142" s="17">
        <f>SUM(H108:H141)</f>
        <v>12423</v>
      </c>
      <c r="I142" s="3">
        <v>484</v>
      </c>
      <c r="J142" s="3">
        <v>690</v>
      </c>
      <c r="K142" s="3">
        <v>158</v>
      </c>
      <c r="L142" s="3">
        <v>392</v>
      </c>
      <c r="M142" s="3">
        <v>13</v>
      </c>
      <c r="N142" s="3">
        <v>28</v>
      </c>
    </row>
    <row r="143" spans="1:14">
      <c r="A143" s="21" t="s">
        <v>252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4">
      <c r="A144" s="3" t="s">
        <v>1</v>
      </c>
      <c r="B144" s="3" t="s">
        <v>2</v>
      </c>
      <c r="C144" s="3" t="s">
        <v>3</v>
      </c>
      <c r="D144" s="3" t="s">
        <v>4</v>
      </c>
      <c r="E144" s="3" t="s">
        <v>5</v>
      </c>
      <c r="F144" s="3" t="s">
        <v>6</v>
      </c>
      <c r="G144" s="3" t="s">
        <v>7</v>
      </c>
      <c r="H144" s="3" t="s">
        <v>8</v>
      </c>
      <c r="I144" s="3" t="s">
        <v>9</v>
      </c>
      <c r="J144" s="3" t="s">
        <v>10</v>
      </c>
      <c r="K144" s="3" t="s">
        <v>11</v>
      </c>
      <c r="L144" s="3" t="s">
        <v>12</v>
      </c>
      <c r="M144" s="3" t="s">
        <v>13</v>
      </c>
      <c r="N144" s="3" t="s">
        <v>14</v>
      </c>
    </row>
    <row r="145" spans="1:14">
      <c r="A145" s="4">
        <v>1</v>
      </c>
      <c r="B145" t="s">
        <v>1103</v>
      </c>
      <c r="C145" s="4">
        <v>30401136</v>
      </c>
      <c r="D145" t="s">
        <v>874</v>
      </c>
      <c r="E145" t="s">
        <v>17</v>
      </c>
      <c r="F145" t="s">
        <v>1104</v>
      </c>
      <c r="G145" s="4">
        <v>11</v>
      </c>
      <c r="H145" s="4">
        <v>395</v>
      </c>
      <c r="I145" s="4">
        <v>14</v>
      </c>
      <c r="J145" s="4">
        <v>19</v>
      </c>
      <c r="K145" s="4">
        <v>4</v>
      </c>
      <c r="L145" s="4">
        <v>8</v>
      </c>
      <c r="M145" s="4">
        <v>0</v>
      </c>
      <c r="N145" s="4">
        <v>1</v>
      </c>
    </row>
    <row r="146" spans="1:14">
      <c r="A146" s="4">
        <v>2</v>
      </c>
      <c r="B146" t="s">
        <v>1105</v>
      </c>
      <c r="C146" s="4">
        <v>30401351</v>
      </c>
      <c r="D146" t="s">
        <v>874</v>
      </c>
      <c r="E146" t="s">
        <v>17</v>
      </c>
      <c r="F146" t="s">
        <v>1106</v>
      </c>
      <c r="G146" s="4">
        <v>14</v>
      </c>
      <c r="H146" s="4">
        <v>538</v>
      </c>
      <c r="I146" s="4">
        <v>18</v>
      </c>
      <c r="J146" s="4">
        <v>26</v>
      </c>
      <c r="K146" s="4">
        <v>4</v>
      </c>
      <c r="L146" s="4">
        <v>10</v>
      </c>
      <c r="M146" s="4">
        <v>0</v>
      </c>
      <c r="N146" s="4">
        <v>1</v>
      </c>
    </row>
    <row r="147" spans="1:14">
      <c r="A147" s="4">
        <v>3</v>
      </c>
      <c r="B147" t="s">
        <v>1107</v>
      </c>
      <c r="C147" s="4">
        <v>30401334</v>
      </c>
      <c r="D147" t="s">
        <v>874</v>
      </c>
      <c r="E147" t="s">
        <v>17</v>
      </c>
      <c r="F147" t="s">
        <v>1108</v>
      </c>
      <c r="G147" s="4">
        <v>38</v>
      </c>
      <c r="H147" s="4">
        <v>894</v>
      </c>
      <c r="I147" s="4">
        <v>30</v>
      </c>
      <c r="J147" s="4">
        <v>40</v>
      </c>
      <c r="K147" s="4">
        <v>7</v>
      </c>
      <c r="L147" s="4">
        <v>15</v>
      </c>
      <c r="M147" s="4">
        <v>1</v>
      </c>
      <c r="N147" s="4">
        <v>1</v>
      </c>
    </row>
    <row r="148" spans="1:14">
      <c r="A148" s="4">
        <v>4</v>
      </c>
      <c r="B148" t="s">
        <v>1109</v>
      </c>
      <c r="C148" s="4">
        <v>30401352</v>
      </c>
      <c r="D148" t="s">
        <v>874</v>
      </c>
      <c r="E148" t="s">
        <v>17</v>
      </c>
      <c r="F148" t="s">
        <v>1110</v>
      </c>
      <c r="G148" s="4">
        <v>20</v>
      </c>
      <c r="H148" s="4">
        <v>534</v>
      </c>
      <c r="I148" s="4">
        <v>22</v>
      </c>
      <c r="J148" s="4">
        <v>28</v>
      </c>
      <c r="K148" s="4">
        <v>6</v>
      </c>
      <c r="L148" s="4">
        <v>11</v>
      </c>
      <c r="M148" s="4">
        <v>0</v>
      </c>
      <c r="N148" s="4">
        <v>1</v>
      </c>
    </row>
    <row r="149" spans="1:14">
      <c r="A149" s="4">
        <v>5</v>
      </c>
      <c r="B149" t="s">
        <v>1111</v>
      </c>
      <c r="C149" s="4">
        <v>30401359</v>
      </c>
      <c r="D149" t="s">
        <v>874</v>
      </c>
      <c r="E149" t="s">
        <v>17</v>
      </c>
      <c r="F149" t="s">
        <v>1112</v>
      </c>
      <c r="G149" s="4">
        <v>24</v>
      </c>
      <c r="H149" s="4">
        <v>286</v>
      </c>
      <c r="I149" s="4">
        <v>12</v>
      </c>
      <c r="J149" s="4">
        <v>19</v>
      </c>
      <c r="K149" s="4">
        <v>5</v>
      </c>
      <c r="L149" s="4">
        <v>10</v>
      </c>
      <c r="M149" s="4">
        <v>0</v>
      </c>
      <c r="N149" s="4">
        <v>1</v>
      </c>
    </row>
    <row r="150" spans="1:14">
      <c r="A150" s="4">
        <v>6</v>
      </c>
      <c r="B150" t="s">
        <v>1113</v>
      </c>
      <c r="C150" s="4">
        <v>30401301</v>
      </c>
      <c r="D150" t="s">
        <v>874</v>
      </c>
      <c r="E150" t="s">
        <v>17</v>
      </c>
      <c r="F150" t="s">
        <v>1114</v>
      </c>
      <c r="G150" s="4">
        <v>14</v>
      </c>
      <c r="H150" s="4">
        <v>240</v>
      </c>
      <c r="I150" s="4">
        <v>12</v>
      </c>
      <c r="J150" s="4">
        <v>16</v>
      </c>
      <c r="K150" s="4">
        <v>3</v>
      </c>
      <c r="L150" s="4">
        <v>9</v>
      </c>
      <c r="M150" s="4">
        <v>0</v>
      </c>
      <c r="N150" s="4">
        <v>1</v>
      </c>
    </row>
    <row r="151" spans="1:14">
      <c r="A151" s="4">
        <v>7</v>
      </c>
      <c r="B151" t="s">
        <v>1115</v>
      </c>
      <c r="C151" s="4">
        <v>30401306</v>
      </c>
      <c r="D151" t="s">
        <v>874</v>
      </c>
      <c r="E151" t="s">
        <v>17</v>
      </c>
      <c r="F151" t="s">
        <v>1116</v>
      </c>
      <c r="G151" s="4">
        <v>16</v>
      </c>
      <c r="H151" s="4">
        <v>228</v>
      </c>
      <c r="I151" s="4">
        <v>11</v>
      </c>
      <c r="J151" s="4">
        <v>16</v>
      </c>
      <c r="K151" s="4">
        <v>4</v>
      </c>
      <c r="L151" s="4">
        <v>7</v>
      </c>
      <c r="M151" s="4">
        <v>1</v>
      </c>
      <c r="N151" s="4">
        <v>1</v>
      </c>
    </row>
    <row r="152" spans="1:14">
      <c r="A152" s="4">
        <v>8</v>
      </c>
      <c r="B152" t="s">
        <v>1117</v>
      </c>
      <c r="C152" s="4">
        <v>30401189</v>
      </c>
      <c r="D152" t="s">
        <v>874</v>
      </c>
      <c r="E152" t="s">
        <v>17</v>
      </c>
      <c r="F152" t="s">
        <v>1118</v>
      </c>
      <c r="G152" s="4">
        <v>25</v>
      </c>
      <c r="H152" s="4">
        <v>227</v>
      </c>
      <c r="I152" s="4">
        <v>8</v>
      </c>
      <c r="J152" s="4">
        <v>11</v>
      </c>
      <c r="K152" s="4">
        <v>4</v>
      </c>
      <c r="L152" s="4">
        <v>8</v>
      </c>
      <c r="M152" s="4">
        <v>0</v>
      </c>
      <c r="N152" s="4">
        <v>1</v>
      </c>
    </row>
    <row r="153" spans="1:14">
      <c r="A153" s="4">
        <v>9</v>
      </c>
      <c r="B153" t="s">
        <v>1119</v>
      </c>
      <c r="C153" s="4">
        <v>30401195</v>
      </c>
      <c r="D153" t="s">
        <v>874</v>
      </c>
      <c r="E153" t="s">
        <v>17</v>
      </c>
      <c r="F153" t="s">
        <v>1120</v>
      </c>
      <c r="G153" s="4">
        <v>17</v>
      </c>
      <c r="H153" s="4">
        <v>151</v>
      </c>
      <c r="I153" s="4">
        <v>6</v>
      </c>
      <c r="J153" s="4">
        <v>9</v>
      </c>
      <c r="K153" s="4">
        <v>3</v>
      </c>
      <c r="L153" s="4">
        <v>13</v>
      </c>
      <c r="M153" s="4">
        <v>0</v>
      </c>
      <c r="N153" s="4">
        <v>0</v>
      </c>
    </row>
    <row r="154" spans="1:14">
      <c r="A154" s="4">
        <v>10</v>
      </c>
      <c r="B154" t="s">
        <v>1121</v>
      </c>
      <c r="C154" s="4">
        <v>30401323</v>
      </c>
      <c r="D154" t="s">
        <v>874</v>
      </c>
      <c r="E154" t="s">
        <v>17</v>
      </c>
      <c r="F154" t="s">
        <v>1122</v>
      </c>
      <c r="G154" s="4">
        <v>21</v>
      </c>
      <c r="H154" s="4">
        <v>539</v>
      </c>
      <c r="I154" s="4">
        <v>20</v>
      </c>
      <c r="J154" s="4">
        <v>26</v>
      </c>
      <c r="K154" s="4">
        <v>3</v>
      </c>
      <c r="L154" s="4">
        <v>17</v>
      </c>
      <c r="M154" s="4">
        <v>0</v>
      </c>
      <c r="N154" s="4">
        <v>1</v>
      </c>
    </row>
    <row r="155" spans="1:14">
      <c r="A155" s="4">
        <v>11</v>
      </c>
      <c r="B155" t="s">
        <v>1123</v>
      </c>
      <c r="C155" s="4">
        <v>30401313</v>
      </c>
      <c r="D155" t="s">
        <v>874</v>
      </c>
      <c r="E155" t="s">
        <v>17</v>
      </c>
      <c r="F155" t="s">
        <v>1124</v>
      </c>
      <c r="G155" s="4">
        <v>1</v>
      </c>
      <c r="H155" s="4">
        <v>440</v>
      </c>
      <c r="I155" s="4">
        <v>17</v>
      </c>
      <c r="J155" s="4">
        <v>26</v>
      </c>
      <c r="K155" s="4">
        <v>4</v>
      </c>
      <c r="L155" s="4">
        <v>11</v>
      </c>
      <c r="M155" s="4">
        <v>0</v>
      </c>
      <c r="N155" s="4">
        <v>1</v>
      </c>
    </row>
    <row r="156" spans="1:14">
      <c r="A156" s="4">
        <v>12</v>
      </c>
      <c r="B156" t="s">
        <v>1125</v>
      </c>
      <c r="C156" s="4">
        <v>30400977</v>
      </c>
      <c r="D156" t="s">
        <v>874</v>
      </c>
      <c r="E156" t="s">
        <v>17</v>
      </c>
      <c r="F156" t="s">
        <v>1126</v>
      </c>
      <c r="G156" s="4">
        <v>1</v>
      </c>
      <c r="H156" s="4">
        <v>646</v>
      </c>
      <c r="I156" s="4">
        <v>23</v>
      </c>
      <c r="J156" s="4">
        <v>31</v>
      </c>
      <c r="K156" s="4">
        <v>5</v>
      </c>
      <c r="L156" s="4">
        <v>22</v>
      </c>
      <c r="M156" s="4">
        <v>0</v>
      </c>
      <c r="N156" s="4">
        <v>1</v>
      </c>
    </row>
    <row r="157" spans="1:14">
      <c r="A157" s="4">
        <v>13</v>
      </c>
      <c r="B157" t="s">
        <v>1127</v>
      </c>
      <c r="C157" s="4">
        <v>30401002</v>
      </c>
      <c r="D157" t="s">
        <v>874</v>
      </c>
      <c r="E157" t="s">
        <v>17</v>
      </c>
      <c r="F157" t="s">
        <v>1128</v>
      </c>
      <c r="G157" s="4">
        <v>14</v>
      </c>
      <c r="H157" s="4">
        <v>293</v>
      </c>
      <c r="I157" s="4">
        <v>11</v>
      </c>
      <c r="J157" s="4">
        <v>14</v>
      </c>
      <c r="K157" s="4">
        <v>3</v>
      </c>
      <c r="L157" s="4">
        <v>6</v>
      </c>
      <c r="M157" s="4">
        <v>0</v>
      </c>
      <c r="N157" s="4">
        <v>1</v>
      </c>
    </row>
    <row r="158" spans="1:14">
      <c r="A158" s="4">
        <v>14</v>
      </c>
      <c r="B158" t="s">
        <v>1129</v>
      </c>
      <c r="C158" s="4">
        <v>30400983</v>
      </c>
      <c r="D158" t="s">
        <v>874</v>
      </c>
      <c r="E158" t="s">
        <v>17</v>
      </c>
      <c r="F158" t="s">
        <v>1130</v>
      </c>
      <c r="G158" s="4">
        <v>16</v>
      </c>
      <c r="H158" s="4">
        <v>124</v>
      </c>
      <c r="I158" s="4">
        <v>6</v>
      </c>
      <c r="J158" s="4">
        <v>10</v>
      </c>
      <c r="K158" s="4">
        <v>2</v>
      </c>
      <c r="L158" s="4">
        <v>6</v>
      </c>
      <c r="M158" s="4">
        <v>0</v>
      </c>
      <c r="N158" s="4">
        <v>0</v>
      </c>
    </row>
    <row r="159" spans="1:14">
      <c r="A159" s="4">
        <v>15</v>
      </c>
      <c r="B159" t="s">
        <v>1131</v>
      </c>
      <c r="C159" s="4">
        <v>30400988</v>
      </c>
      <c r="D159" t="s">
        <v>874</v>
      </c>
      <c r="E159" t="s">
        <v>17</v>
      </c>
      <c r="F159" t="s">
        <v>1132</v>
      </c>
      <c r="G159" s="4">
        <v>14</v>
      </c>
      <c r="H159" s="4">
        <v>122</v>
      </c>
      <c r="I159" s="4">
        <v>6</v>
      </c>
      <c r="J159" s="4">
        <v>9</v>
      </c>
      <c r="K159" s="4">
        <v>3</v>
      </c>
      <c r="L159" s="4">
        <v>6</v>
      </c>
      <c r="M159" s="4">
        <v>0</v>
      </c>
      <c r="N159" s="4">
        <v>1</v>
      </c>
    </row>
    <row r="160" spans="1:14">
      <c r="A160" s="4">
        <v>16</v>
      </c>
      <c r="B160" t="s">
        <v>1133</v>
      </c>
      <c r="C160" s="4">
        <v>30400931</v>
      </c>
      <c r="D160" t="s">
        <v>874</v>
      </c>
      <c r="E160" t="s">
        <v>17</v>
      </c>
      <c r="F160" t="s">
        <v>1134</v>
      </c>
      <c r="G160" s="4">
        <v>21</v>
      </c>
      <c r="H160" s="4">
        <v>167</v>
      </c>
      <c r="I160" s="4">
        <v>7</v>
      </c>
      <c r="J160" s="4">
        <v>11</v>
      </c>
      <c r="K160" s="4">
        <v>4</v>
      </c>
      <c r="L160" s="4">
        <v>8</v>
      </c>
      <c r="M160" s="4">
        <v>0</v>
      </c>
      <c r="N160" s="4">
        <v>1</v>
      </c>
    </row>
    <row r="161" spans="1:14">
      <c r="A161" s="4">
        <v>17</v>
      </c>
      <c r="B161" t="s">
        <v>1135</v>
      </c>
      <c r="C161" s="4">
        <v>30400935</v>
      </c>
      <c r="D161" t="s">
        <v>874</v>
      </c>
      <c r="E161" t="s">
        <v>17</v>
      </c>
      <c r="F161" t="s">
        <v>1136</v>
      </c>
      <c r="G161" s="4">
        <v>9</v>
      </c>
      <c r="H161" s="4">
        <v>305</v>
      </c>
      <c r="I161" s="4">
        <v>12</v>
      </c>
      <c r="J161" s="4">
        <v>16</v>
      </c>
      <c r="K161" s="4">
        <v>3</v>
      </c>
      <c r="L161" s="4">
        <v>6</v>
      </c>
      <c r="M161" s="4">
        <v>0</v>
      </c>
      <c r="N161" s="4">
        <v>1</v>
      </c>
    </row>
    <row r="162" spans="1:14">
      <c r="A162" s="4">
        <v>18</v>
      </c>
      <c r="B162" t="s">
        <v>1137</v>
      </c>
      <c r="C162" s="4">
        <v>30400938</v>
      </c>
      <c r="D162" t="s">
        <v>874</v>
      </c>
      <c r="E162" t="s">
        <v>17</v>
      </c>
      <c r="F162" t="s">
        <v>1138</v>
      </c>
      <c r="G162" s="4">
        <v>21</v>
      </c>
      <c r="H162" s="4">
        <v>133</v>
      </c>
      <c r="I162" s="4">
        <v>6</v>
      </c>
      <c r="J162" s="4">
        <v>9</v>
      </c>
      <c r="K162" s="4">
        <v>3</v>
      </c>
      <c r="L162" s="4">
        <v>6</v>
      </c>
      <c r="M162" s="4">
        <v>0</v>
      </c>
      <c r="N162" s="4">
        <v>2</v>
      </c>
    </row>
    <row r="163" spans="1:14">
      <c r="A163" s="4">
        <v>19</v>
      </c>
      <c r="B163" t="s">
        <v>1139</v>
      </c>
      <c r="C163" s="4">
        <v>30400924</v>
      </c>
      <c r="D163" t="s">
        <v>874</v>
      </c>
      <c r="E163" t="s">
        <v>17</v>
      </c>
      <c r="F163" t="s">
        <v>1140</v>
      </c>
      <c r="G163" s="4">
        <v>15</v>
      </c>
      <c r="H163" s="4">
        <v>239</v>
      </c>
      <c r="I163" s="4">
        <v>11</v>
      </c>
      <c r="J163" s="4">
        <v>18</v>
      </c>
      <c r="K163" s="4">
        <v>2</v>
      </c>
      <c r="L163" s="4">
        <v>7</v>
      </c>
      <c r="M163" s="4">
        <v>0</v>
      </c>
      <c r="N163" s="4">
        <v>1</v>
      </c>
    </row>
    <row r="164" spans="1:14">
      <c r="A164" s="4">
        <v>20</v>
      </c>
      <c r="B164" t="s">
        <v>1141</v>
      </c>
      <c r="C164" s="4">
        <v>30400952</v>
      </c>
      <c r="D164" t="s">
        <v>874</v>
      </c>
      <c r="E164" t="s">
        <v>17</v>
      </c>
      <c r="F164" t="s">
        <v>1142</v>
      </c>
      <c r="G164" s="4">
        <v>9</v>
      </c>
      <c r="H164" s="4">
        <v>162</v>
      </c>
      <c r="I164" s="4">
        <v>7</v>
      </c>
      <c r="J164" s="4">
        <v>9</v>
      </c>
      <c r="K164" s="4">
        <v>3</v>
      </c>
      <c r="L164" s="4">
        <v>6</v>
      </c>
      <c r="M164" s="4">
        <v>0</v>
      </c>
      <c r="N164" s="4">
        <v>2</v>
      </c>
    </row>
    <row r="165" spans="1:14">
      <c r="A165" s="4">
        <v>21</v>
      </c>
      <c r="B165" t="s">
        <v>1143</v>
      </c>
      <c r="C165" s="4">
        <v>30400950</v>
      </c>
      <c r="D165" t="s">
        <v>874</v>
      </c>
      <c r="E165" t="s">
        <v>17</v>
      </c>
      <c r="F165" t="s">
        <v>1144</v>
      </c>
      <c r="G165" s="4">
        <v>14</v>
      </c>
      <c r="H165" s="4">
        <v>90</v>
      </c>
      <c r="I165" s="4">
        <v>6</v>
      </c>
      <c r="J165" s="4">
        <v>8</v>
      </c>
      <c r="K165" s="4">
        <v>3</v>
      </c>
      <c r="L165" s="4">
        <v>6</v>
      </c>
      <c r="M165" s="4">
        <v>0</v>
      </c>
      <c r="N165" s="4">
        <v>1</v>
      </c>
    </row>
    <row r="166" spans="1:14">
      <c r="A166" s="4">
        <v>22</v>
      </c>
      <c r="B166" t="s">
        <v>1145</v>
      </c>
      <c r="C166" s="4">
        <v>30400941</v>
      </c>
      <c r="D166" t="s">
        <v>874</v>
      </c>
      <c r="E166" t="s">
        <v>17</v>
      </c>
      <c r="F166" t="s">
        <v>1146</v>
      </c>
      <c r="G166" s="4">
        <v>15</v>
      </c>
      <c r="H166" s="4">
        <v>124</v>
      </c>
      <c r="I166" s="4">
        <v>6</v>
      </c>
      <c r="J166" s="4">
        <v>10</v>
      </c>
      <c r="K166" s="4">
        <v>4</v>
      </c>
      <c r="L166" s="4">
        <v>7</v>
      </c>
      <c r="M166" s="4">
        <v>0</v>
      </c>
      <c r="N166" s="4">
        <v>1</v>
      </c>
    </row>
    <row r="167" spans="1:14">
      <c r="A167" s="4">
        <v>23</v>
      </c>
      <c r="B167" t="s">
        <v>1147</v>
      </c>
      <c r="C167" s="4">
        <v>30400943</v>
      </c>
      <c r="D167" t="s">
        <v>874</v>
      </c>
      <c r="E167" t="s">
        <v>17</v>
      </c>
      <c r="F167" t="s">
        <v>1148</v>
      </c>
      <c r="G167" s="4">
        <v>21</v>
      </c>
      <c r="H167" s="4">
        <v>326</v>
      </c>
      <c r="I167" s="4">
        <v>11</v>
      </c>
      <c r="J167" s="4">
        <v>20</v>
      </c>
      <c r="K167" s="4">
        <v>5</v>
      </c>
      <c r="L167" s="4">
        <v>4</v>
      </c>
      <c r="M167" s="4">
        <v>0</v>
      </c>
      <c r="N167" s="4">
        <v>1</v>
      </c>
    </row>
    <row r="168" spans="1:14">
      <c r="A168" s="4">
        <v>24</v>
      </c>
      <c r="B168" t="s">
        <v>1149</v>
      </c>
      <c r="C168" s="4">
        <v>30400945</v>
      </c>
      <c r="D168" t="s">
        <v>874</v>
      </c>
      <c r="E168" t="s">
        <v>17</v>
      </c>
      <c r="F168" t="s">
        <v>1150</v>
      </c>
      <c r="G168" s="4">
        <v>50</v>
      </c>
      <c r="H168" s="4">
        <v>830</v>
      </c>
      <c r="I168" s="4">
        <v>28</v>
      </c>
      <c r="J168" s="4">
        <v>42</v>
      </c>
      <c r="K168" s="4">
        <v>5</v>
      </c>
      <c r="L168" s="4">
        <v>14</v>
      </c>
      <c r="M168" s="4">
        <v>1</v>
      </c>
      <c r="N168" s="4">
        <v>1</v>
      </c>
    </row>
    <row r="169" spans="1:14">
      <c r="A169" s="4">
        <v>25</v>
      </c>
      <c r="B169" t="s">
        <v>1151</v>
      </c>
      <c r="C169" s="4">
        <v>30400947</v>
      </c>
      <c r="D169" t="s">
        <v>874</v>
      </c>
      <c r="E169" t="s">
        <v>17</v>
      </c>
      <c r="F169" t="s">
        <v>1152</v>
      </c>
      <c r="G169" s="4">
        <v>5</v>
      </c>
      <c r="H169" s="4">
        <v>92</v>
      </c>
      <c r="I169" s="4">
        <v>6</v>
      </c>
      <c r="J169" s="4">
        <v>9</v>
      </c>
      <c r="K169" s="4">
        <v>1</v>
      </c>
      <c r="L169" s="4">
        <v>6</v>
      </c>
      <c r="M169" s="4">
        <v>0</v>
      </c>
      <c r="N169" s="4">
        <v>1</v>
      </c>
    </row>
    <row r="170" spans="1:14">
      <c r="A170" s="4">
        <v>26</v>
      </c>
      <c r="B170" t="s">
        <v>1153</v>
      </c>
      <c r="C170" s="4">
        <v>70058841</v>
      </c>
      <c r="D170" t="s">
        <v>874</v>
      </c>
      <c r="E170" t="s">
        <v>17</v>
      </c>
      <c r="F170" t="s">
        <v>29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</row>
    <row r="171" spans="1:14">
      <c r="A171" s="4">
        <v>27</v>
      </c>
      <c r="B171" t="s">
        <v>1154</v>
      </c>
      <c r="C171" s="4">
        <v>30402984</v>
      </c>
      <c r="D171" t="s">
        <v>874</v>
      </c>
      <c r="E171" t="s">
        <v>20</v>
      </c>
      <c r="F171" t="s">
        <v>1155</v>
      </c>
      <c r="G171" s="4">
        <v>10</v>
      </c>
      <c r="H171" s="4">
        <v>279</v>
      </c>
      <c r="I171" s="4">
        <v>13</v>
      </c>
      <c r="J171" s="4">
        <v>14</v>
      </c>
      <c r="K171" s="4">
        <v>8</v>
      </c>
      <c r="L171" s="4">
        <v>14</v>
      </c>
      <c r="M171" s="4">
        <v>1</v>
      </c>
      <c r="N171" s="4">
        <v>1</v>
      </c>
    </row>
    <row r="172" spans="1:14">
      <c r="A172" s="4">
        <v>28</v>
      </c>
      <c r="B172" t="s">
        <v>1156</v>
      </c>
      <c r="C172" s="4">
        <v>30402985</v>
      </c>
      <c r="D172" t="s">
        <v>874</v>
      </c>
      <c r="E172" t="s">
        <v>20</v>
      </c>
      <c r="F172" t="s">
        <v>1157</v>
      </c>
      <c r="G172" s="4">
        <v>7</v>
      </c>
      <c r="H172" s="4">
        <v>205</v>
      </c>
      <c r="I172" s="4">
        <v>11</v>
      </c>
      <c r="J172" s="4">
        <v>19</v>
      </c>
      <c r="K172" s="4">
        <v>4</v>
      </c>
      <c r="L172" s="4">
        <v>12</v>
      </c>
      <c r="M172" s="4">
        <v>1</v>
      </c>
      <c r="N172" s="4">
        <v>1</v>
      </c>
    </row>
    <row r="173" spans="1:14">
      <c r="A173" s="4">
        <v>29</v>
      </c>
      <c r="B173" t="s">
        <v>1158</v>
      </c>
      <c r="C173" s="4">
        <v>30409866</v>
      </c>
      <c r="D173" t="s">
        <v>874</v>
      </c>
      <c r="E173" t="s">
        <v>20</v>
      </c>
      <c r="F173" t="s">
        <v>1159</v>
      </c>
      <c r="G173" s="4">
        <v>12</v>
      </c>
      <c r="H173" s="4">
        <v>301</v>
      </c>
      <c r="I173" s="4">
        <v>12</v>
      </c>
      <c r="J173" s="4">
        <v>13</v>
      </c>
      <c r="K173" s="4">
        <v>2</v>
      </c>
      <c r="L173" s="4">
        <v>18</v>
      </c>
      <c r="M173" s="4">
        <v>0</v>
      </c>
      <c r="N173" s="4">
        <v>1</v>
      </c>
    </row>
    <row r="174" spans="1:14">
      <c r="A174" s="4">
        <v>30</v>
      </c>
      <c r="B174" t="s">
        <v>1160</v>
      </c>
      <c r="C174" s="4">
        <v>69954364</v>
      </c>
      <c r="D174" t="s">
        <v>874</v>
      </c>
      <c r="E174" t="s">
        <v>20</v>
      </c>
      <c r="F174" t="s">
        <v>1161</v>
      </c>
      <c r="G174" s="4">
        <v>1</v>
      </c>
      <c r="H174" s="4">
        <v>133</v>
      </c>
      <c r="I174" s="4">
        <v>6</v>
      </c>
      <c r="J174" s="4">
        <v>7</v>
      </c>
      <c r="K174" s="4">
        <v>3</v>
      </c>
      <c r="L174" s="4">
        <v>6</v>
      </c>
      <c r="M174" s="4">
        <v>0</v>
      </c>
      <c r="N174" s="4">
        <v>1</v>
      </c>
    </row>
    <row r="175" spans="1:14">
      <c r="A175" s="4">
        <v>31</v>
      </c>
      <c r="B175" t="s">
        <v>1162</v>
      </c>
      <c r="C175" s="4">
        <v>30404301</v>
      </c>
      <c r="D175" t="s">
        <v>874</v>
      </c>
      <c r="E175" t="s">
        <v>20</v>
      </c>
      <c r="F175" t="s">
        <v>1163</v>
      </c>
      <c r="G175" s="4">
        <v>21</v>
      </c>
      <c r="H175" s="4">
        <v>96</v>
      </c>
      <c r="I175" s="4">
        <v>6</v>
      </c>
      <c r="J175" s="4">
        <v>8</v>
      </c>
      <c r="K175" s="4">
        <v>2</v>
      </c>
      <c r="L175" s="4">
        <v>6</v>
      </c>
      <c r="M175" s="4">
        <v>0</v>
      </c>
      <c r="N175" s="4">
        <v>0</v>
      </c>
    </row>
    <row r="176" spans="1:14">
      <c r="A176" s="4">
        <v>32</v>
      </c>
      <c r="B176" t="s">
        <v>1164</v>
      </c>
      <c r="C176" s="4">
        <v>70055839</v>
      </c>
      <c r="D176" t="s">
        <v>874</v>
      </c>
      <c r="E176" t="s">
        <v>20</v>
      </c>
      <c r="F176" t="s">
        <v>1165</v>
      </c>
      <c r="G176" s="4">
        <v>21</v>
      </c>
      <c r="H176" s="4">
        <v>60</v>
      </c>
      <c r="I176" s="4">
        <v>3</v>
      </c>
      <c r="J176" s="4">
        <v>1</v>
      </c>
      <c r="K176" s="4">
        <v>2</v>
      </c>
      <c r="L176" s="4">
        <v>3</v>
      </c>
      <c r="M176" s="4">
        <v>0</v>
      </c>
      <c r="N176" s="4">
        <v>1</v>
      </c>
    </row>
    <row r="177" spans="1:14">
      <c r="A177" s="4">
        <v>33</v>
      </c>
      <c r="B177" t="s">
        <v>1166</v>
      </c>
      <c r="C177" s="4">
        <v>30402989</v>
      </c>
      <c r="D177" t="s">
        <v>874</v>
      </c>
      <c r="E177" t="s">
        <v>20</v>
      </c>
      <c r="F177" t="s">
        <v>1167</v>
      </c>
      <c r="G177" s="4">
        <v>15</v>
      </c>
      <c r="H177" s="4">
        <v>695</v>
      </c>
      <c r="I177" s="4">
        <v>25</v>
      </c>
      <c r="J177" s="4">
        <v>30</v>
      </c>
      <c r="K177" s="4">
        <v>6</v>
      </c>
      <c r="L177" s="4">
        <v>25</v>
      </c>
      <c r="M177" s="4">
        <v>4</v>
      </c>
      <c r="N177" s="4">
        <v>1</v>
      </c>
    </row>
    <row r="178" spans="1:14">
      <c r="A178" s="4">
        <v>34</v>
      </c>
      <c r="B178" t="s">
        <v>1168</v>
      </c>
      <c r="C178" s="4">
        <v>69830104</v>
      </c>
      <c r="D178" t="s">
        <v>874</v>
      </c>
      <c r="E178" t="s">
        <v>20</v>
      </c>
      <c r="F178" t="s">
        <v>1169</v>
      </c>
      <c r="G178" s="4">
        <v>7</v>
      </c>
      <c r="H178" s="4">
        <v>196</v>
      </c>
      <c r="I178" s="4">
        <v>8</v>
      </c>
      <c r="J178" s="4">
        <v>11</v>
      </c>
      <c r="K178" s="4">
        <v>5</v>
      </c>
      <c r="L178" s="4">
        <v>7</v>
      </c>
      <c r="M178" s="4">
        <v>0</v>
      </c>
      <c r="N178" s="4">
        <v>1</v>
      </c>
    </row>
    <row r="179" spans="1:14">
      <c r="A179" s="4">
        <v>35</v>
      </c>
      <c r="B179" t="s">
        <v>1170</v>
      </c>
      <c r="C179" s="4">
        <v>30405717</v>
      </c>
      <c r="D179" t="s">
        <v>874</v>
      </c>
      <c r="E179" t="s">
        <v>20</v>
      </c>
      <c r="F179" t="s">
        <v>1171</v>
      </c>
      <c r="G179" s="4">
        <v>30</v>
      </c>
      <c r="H179" s="4">
        <v>51</v>
      </c>
      <c r="I179" s="4">
        <v>6</v>
      </c>
      <c r="J179" s="4">
        <v>11</v>
      </c>
      <c r="K179" s="4">
        <v>3</v>
      </c>
      <c r="L179" s="4">
        <v>6</v>
      </c>
      <c r="M179" s="4">
        <v>0</v>
      </c>
      <c r="N179" s="4">
        <v>1</v>
      </c>
    </row>
    <row r="180" spans="1:14">
      <c r="A180" s="3"/>
      <c r="B180" s="3"/>
      <c r="C180" s="3"/>
      <c r="D180" s="3"/>
      <c r="E180" s="3"/>
      <c r="F180" s="3" t="s">
        <v>53</v>
      </c>
      <c r="G180" s="3">
        <v>550</v>
      </c>
      <c r="H180" s="17">
        <f>SUM(H145:H179)</f>
        <v>10141</v>
      </c>
      <c r="I180" s="3">
        <v>406</v>
      </c>
      <c r="J180" s="3">
        <v>566</v>
      </c>
      <c r="K180" s="3">
        <v>128</v>
      </c>
      <c r="L180" s="3">
        <v>326</v>
      </c>
      <c r="M180" s="3">
        <v>9</v>
      </c>
      <c r="N180" s="3">
        <v>33</v>
      </c>
    </row>
    <row r="181" spans="1:14">
      <c r="A181" s="21" t="s">
        <v>310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</row>
    <row r="182" spans="1:14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  <c r="F182" s="3" t="s">
        <v>6</v>
      </c>
      <c r="G182" s="3" t="s">
        <v>7</v>
      </c>
      <c r="H182" s="3" t="s">
        <v>8</v>
      </c>
      <c r="I182" s="3" t="s">
        <v>9</v>
      </c>
      <c r="J182" s="3" t="s">
        <v>10</v>
      </c>
      <c r="K182" s="3" t="s">
        <v>11</v>
      </c>
      <c r="L182" s="3" t="s">
        <v>12</v>
      </c>
      <c r="M182" s="3" t="s">
        <v>13</v>
      </c>
      <c r="N182" s="3" t="s">
        <v>14</v>
      </c>
    </row>
    <row r="183" spans="1:14">
      <c r="A183" s="4">
        <v>1</v>
      </c>
      <c r="B183" t="s">
        <v>1172</v>
      </c>
      <c r="C183" s="4">
        <v>30401310</v>
      </c>
      <c r="D183" t="s">
        <v>874</v>
      </c>
      <c r="E183" t="s">
        <v>17</v>
      </c>
      <c r="F183" t="s">
        <v>1173</v>
      </c>
      <c r="G183" s="4">
        <v>9</v>
      </c>
      <c r="H183" s="4">
        <v>512</v>
      </c>
      <c r="I183" s="4">
        <v>18</v>
      </c>
      <c r="J183" s="4">
        <v>29</v>
      </c>
      <c r="K183" s="4">
        <v>3</v>
      </c>
      <c r="L183" s="4">
        <v>9</v>
      </c>
      <c r="M183" s="4">
        <v>0</v>
      </c>
      <c r="N183" s="4">
        <v>1</v>
      </c>
    </row>
    <row r="184" spans="1:14">
      <c r="A184" s="4">
        <v>2</v>
      </c>
      <c r="B184" t="s">
        <v>1174</v>
      </c>
      <c r="C184" s="4">
        <v>30400936</v>
      </c>
      <c r="D184" t="s">
        <v>874</v>
      </c>
      <c r="E184" t="s">
        <v>17</v>
      </c>
      <c r="F184" t="s">
        <v>1175</v>
      </c>
      <c r="G184" s="4">
        <v>26</v>
      </c>
      <c r="H184" s="4">
        <v>466</v>
      </c>
      <c r="I184" s="4">
        <v>18</v>
      </c>
      <c r="J184" s="4">
        <v>22</v>
      </c>
      <c r="K184" s="4">
        <v>1</v>
      </c>
      <c r="L184" s="4">
        <v>8</v>
      </c>
      <c r="M184" s="4">
        <v>0</v>
      </c>
      <c r="N184" s="4">
        <v>1</v>
      </c>
    </row>
    <row r="185" spans="1:14">
      <c r="A185" s="4">
        <v>3</v>
      </c>
      <c r="B185" t="s">
        <v>1176</v>
      </c>
      <c r="C185" s="4">
        <v>30400929</v>
      </c>
      <c r="D185" t="s">
        <v>874</v>
      </c>
      <c r="E185" t="s">
        <v>17</v>
      </c>
      <c r="F185" t="s">
        <v>1177</v>
      </c>
      <c r="G185" s="4">
        <v>6</v>
      </c>
      <c r="H185" s="4">
        <v>145</v>
      </c>
      <c r="I185" s="4">
        <v>6</v>
      </c>
      <c r="J185" s="4">
        <v>8</v>
      </c>
      <c r="K185" s="4">
        <v>3</v>
      </c>
      <c r="L185" s="4">
        <v>6</v>
      </c>
      <c r="M185" s="4">
        <v>0</v>
      </c>
      <c r="N185" s="4">
        <v>1</v>
      </c>
    </row>
    <row r="186" spans="1:14">
      <c r="A186" s="4">
        <v>4</v>
      </c>
      <c r="B186" t="s">
        <v>1178</v>
      </c>
      <c r="C186" s="4">
        <v>30400920</v>
      </c>
      <c r="D186" t="s">
        <v>874</v>
      </c>
      <c r="E186" t="s">
        <v>17</v>
      </c>
      <c r="F186" t="s">
        <v>1179</v>
      </c>
      <c r="G186" s="4">
        <v>17</v>
      </c>
      <c r="H186" s="4">
        <v>546</v>
      </c>
      <c r="I186" s="4">
        <v>20</v>
      </c>
      <c r="J186" s="4">
        <v>29</v>
      </c>
      <c r="K186" s="4">
        <v>5</v>
      </c>
      <c r="L186" s="4">
        <v>11</v>
      </c>
      <c r="M186" s="4">
        <v>0</v>
      </c>
      <c r="N186" s="4">
        <v>1</v>
      </c>
    </row>
    <row r="187" spans="1:14">
      <c r="A187" s="4">
        <v>5</v>
      </c>
      <c r="B187" t="s">
        <v>1180</v>
      </c>
      <c r="C187" s="4">
        <v>30402991</v>
      </c>
      <c r="D187" t="s">
        <v>874</v>
      </c>
      <c r="E187" t="s">
        <v>17</v>
      </c>
      <c r="F187" t="s">
        <v>1181</v>
      </c>
      <c r="G187" s="4">
        <v>36</v>
      </c>
      <c r="H187" s="4">
        <v>462</v>
      </c>
      <c r="I187" s="4">
        <v>16</v>
      </c>
      <c r="J187" s="4">
        <v>23</v>
      </c>
      <c r="K187" s="4">
        <v>2</v>
      </c>
      <c r="L187" s="4">
        <v>8</v>
      </c>
      <c r="M187" s="4">
        <v>1</v>
      </c>
      <c r="N187" s="4">
        <v>1</v>
      </c>
    </row>
    <row r="188" spans="1:14">
      <c r="A188" s="4">
        <v>6</v>
      </c>
      <c r="B188" t="s">
        <v>1182</v>
      </c>
      <c r="C188" s="4">
        <v>30400925</v>
      </c>
      <c r="D188" t="s">
        <v>874</v>
      </c>
      <c r="E188" t="s">
        <v>17</v>
      </c>
      <c r="F188" t="s">
        <v>1183</v>
      </c>
      <c r="G188" s="4">
        <v>23</v>
      </c>
      <c r="H188" s="4">
        <v>206</v>
      </c>
      <c r="I188" s="4">
        <v>10</v>
      </c>
      <c r="J188" s="4">
        <v>13</v>
      </c>
      <c r="K188" s="4">
        <v>4</v>
      </c>
      <c r="L188" s="4">
        <v>8</v>
      </c>
      <c r="M188" s="4">
        <v>0</v>
      </c>
      <c r="N188" s="4">
        <v>1</v>
      </c>
    </row>
    <row r="189" spans="1:14">
      <c r="A189" s="4">
        <v>7</v>
      </c>
      <c r="B189" t="s">
        <v>1184</v>
      </c>
      <c r="C189" s="4">
        <v>30400939</v>
      </c>
      <c r="D189" t="s">
        <v>874</v>
      </c>
      <c r="E189" t="s">
        <v>17</v>
      </c>
      <c r="F189" t="s">
        <v>1185</v>
      </c>
      <c r="G189" s="4">
        <v>1</v>
      </c>
      <c r="H189" s="4">
        <v>192</v>
      </c>
      <c r="I189" s="4">
        <v>8</v>
      </c>
      <c r="J189" s="4">
        <v>9</v>
      </c>
      <c r="K189" s="4">
        <v>4</v>
      </c>
      <c r="L189" s="4">
        <v>8</v>
      </c>
      <c r="M189" s="4">
        <v>0</v>
      </c>
      <c r="N189" s="4">
        <v>1</v>
      </c>
    </row>
    <row r="190" spans="1:14">
      <c r="A190" s="4">
        <v>8</v>
      </c>
      <c r="B190" t="s">
        <v>1186</v>
      </c>
      <c r="C190" s="4">
        <v>30402992</v>
      </c>
      <c r="D190" t="s">
        <v>874</v>
      </c>
      <c r="E190" t="s">
        <v>17</v>
      </c>
      <c r="F190" t="s">
        <v>1187</v>
      </c>
      <c r="G190" s="4">
        <v>11</v>
      </c>
      <c r="H190" s="4">
        <v>273</v>
      </c>
      <c r="I190" s="4">
        <v>10</v>
      </c>
      <c r="J190" s="4">
        <v>14</v>
      </c>
      <c r="K190" s="4">
        <v>2</v>
      </c>
      <c r="L190" s="4">
        <v>6</v>
      </c>
      <c r="M190" s="4">
        <v>0</v>
      </c>
      <c r="N190" s="4">
        <v>1</v>
      </c>
    </row>
    <row r="191" spans="1:14">
      <c r="A191" s="4">
        <v>9</v>
      </c>
      <c r="B191" t="s">
        <v>1188</v>
      </c>
      <c r="C191" s="4">
        <v>30400958</v>
      </c>
      <c r="D191" t="s">
        <v>874</v>
      </c>
      <c r="E191" t="s">
        <v>17</v>
      </c>
      <c r="F191" t="s">
        <v>1189</v>
      </c>
      <c r="G191" s="4">
        <v>13</v>
      </c>
      <c r="H191" s="4">
        <v>224</v>
      </c>
      <c r="I191" s="4">
        <v>11</v>
      </c>
      <c r="J191" s="4">
        <v>14</v>
      </c>
      <c r="K191" s="4">
        <v>3</v>
      </c>
      <c r="L191" s="4">
        <v>8</v>
      </c>
      <c r="M191" s="4">
        <v>0</v>
      </c>
      <c r="N191" s="4">
        <v>1</v>
      </c>
    </row>
    <row r="192" spans="1:14">
      <c r="A192" s="4">
        <v>10</v>
      </c>
      <c r="B192" t="s">
        <v>1190</v>
      </c>
      <c r="C192" s="4">
        <v>30400951</v>
      </c>
      <c r="D192" t="s">
        <v>874</v>
      </c>
      <c r="E192" t="s">
        <v>17</v>
      </c>
      <c r="F192" t="s">
        <v>1191</v>
      </c>
      <c r="G192" s="4">
        <v>27</v>
      </c>
      <c r="H192" s="4">
        <v>343</v>
      </c>
      <c r="I192" s="4">
        <v>12</v>
      </c>
      <c r="J192" s="4">
        <v>18</v>
      </c>
      <c r="K192" s="4">
        <v>3</v>
      </c>
      <c r="L192" s="4">
        <v>6</v>
      </c>
      <c r="M192" s="4">
        <v>0</v>
      </c>
      <c r="N192" s="4">
        <v>1</v>
      </c>
    </row>
    <row r="193" spans="1:14">
      <c r="A193" s="4">
        <v>11</v>
      </c>
      <c r="B193" t="s">
        <v>1192</v>
      </c>
      <c r="C193" s="4">
        <v>30400949</v>
      </c>
      <c r="D193" t="s">
        <v>874</v>
      </c>
      <c r="E193" t="s">
        <v>17</v>
      </c>
      <c r="F193" t="s">
        <v>1193</v>
      </c>
      <c r="G193" s="4">
        <v>11</v>
      </c>
      <c r="H193" s="4">
        <v>311</v>
      </c>
      <c r="I193" s="4">
        <v>12</v>
      </c>
      <c r="J193" s="4">
        <v>16</v>
      </c>
      <c r="K193" s="4">
        <v>3</v>
      </c>
      <c r="L193" s="4">
        <v>9</v>
      </c>
      <c r="M193" s="4">
        <v>0</v>
      </c>
      <c r="N193" s="4">
        <v>1</v>
      </c>
    </row>
    <row r="194" spans="1:14">
      <c r="A194" s="4">
        <v>12</v>
      </c>
      <c r="B194" t="s">
        <v>1194</v>
      </c>
      <c r="C194" s="4">
        <v>30400942</v>
      </c>
      <c r="D194" t="s">
        <v>874</v>
      </c>
      <c r="E194" t="s">
        <v>17</v>
      </c>
      <c r="F194" t="s">
        <v>1195</v>
      </c>
      <c r="G194" s="4">
        <v>12</v>
      </c>
      <c r="H194" s="4">
        <v>183</v>
      </c>
      <c r="I194" s="4">
        <v>8</v>
      </c>
      <c r="J194" s="4">
        <v>12</v>
      </c>
      <c r="K194" s="4">
        <v>2</v>
      </c>
      <c r="L194" s="4">
        <v>6</v>
      </c>
      <c r="M194" s="4">
        <v>0</v>
      </c>
      <c r="N194" s="4">
        <v>1</v>
      </c>
    </row>
    <row r="195" spans="1:14">
      <c r="A195" s="4">
        <v>13</v>
      </c>
      <c r="B195" t="s">
        <v>1196</v>
      </c>
      <c r="C195" s="4">
        <v>30400944</v>
      </c>
      <c r="D195" t="s">
        <v>874</v>
      </c>
      <c r="E195" t="s">
        <v>17</v>
      </c>
      <c r="F195" t="s">
        <v>1197</v>
      </c>
      <c r="G195" s="4">
        <v>22</v>
      </c>
      <c r="H195" s="4">
        <v>314</v>
      </c>
      <c r="I195" s="4">
        <v>12</v>
      </c>
      <c r="J195" s="4">
        <v>18</v>
      </c>
      <c r="K195" s="4">
        <v>4</v>
      </c>
      <c r="L195" s="4">
        <v>10</v>
      </c>
      <c r="M195" s="4">
        <v>0</v>
      </c>
      <c r="N195" s="4">
        <v>2</v>
      </c>
    </row>
    <row r="196" spans="1:14">
      <c r="A196" s="4">
        <v>14</v>
      </c>
      <c r="B196" t="s">
        <v>1198</v>
      </c>
      <c r="C196" s="4">
        <v>30400946</v>
      </c>
      <c r="D196" t="s">
        <v>874</v>
      </c>
      <c r="E196" t="s">
        <v>17</v>
      </c>
      <c r="F196" t="s">
        <v>1199</v>
      </c>
      <c r="G196" s="4">
        <v>19</v>
      </c>
      <c r="H196" s="4">
        <v>288</v>
      </c>
      <c r="I196" s="4">
        <v>12</v>
      </c>
      <c r="J196" s="4">
        <v>16</v>
      </c>
      <c r="K196" s="4">
        <v>3</v>
      </c>
      <c r="L196" s="4">
        <v>9</v>
      </c>
      <c r="M196" s="4">
        <v>0</v>
      </c>
      <c r="N196" s="4">
        <v>1</v>
      </c>
    </row>
    <row r="197" spans="1:14">
      <c r="A197" s="4">
        <v>15</v>
      </c>
      <c r="B197" t="s">
        <v>1200</v>
      </c>
      <c r="C197" s="4">
        <v>30407325</v>
      </c>
      <c r="D197" t="s">
        <v>874</v>
      </c>
      <c r="E197" t="s">
        <v>20</v>
      </c>
      <c r="F197" t="s">
        <v>1201</v>
      </c>
      <c r="G197" s="4">
        <v>3</v>
      </c>
      <c r="H197" s="4">
        <v>150</v>
      </c>
      <c r="I197" s="4">
        <v>6</v>
      </c>
      <c r="J197" s="4">
        <v>5</v>
      </c>
      <c r="K197" s="4">
        <v>2</v>
      </c>
      <c r="L197" s="4">
        <v>12</v>
      </c>
      <c r="M197" s="4">
        <v>0</v>
      </c>
      <c r="N197" s="4">
        <v>1</v>
      </c>
    </row>
    <row r="198" spans="1:14">
      <c r="A198" s="4">
        <v>16</v>
      </c>
      <c r="B198" t="s">
        <v>1202</v>
      </c>
      <c r="C198" s="4">
        <v>30405645</v>
      </c>
      <c r="D198" t="s">
        <v>874</v>
      </c>
      <c r="E198" t="s">
        <v>20</v>
      </c>
      <c r="F198" t="s">
        <v>1203</v>
      </c>
      <c r="G198" s="4">
        <v>13</v>
      </c>
      <c r="H198" s="4">
        <v>126</v>
      </c>
      <c r="I198" s="4">
        <v>6</v>
      </c>
      <c r="J198" s="4">
        <v>10</v>
      </c>
      <c r="K198" s="4">
        <v>5</v>
      </c>
      <c r="L198" s="4">
        <v>6</v>
      </c>
      <c r="M198" s="4">
        <v>1</v>
      </c>
      <c r="N198" s="4">
        <v>1</v>
      </c>
    </row>
    <row r="199" spans="1:14">
      <c r="A199" s="4">
        <v>17</v>
      </c>
      <c r="B199" t="s">
        <v>1204</v>
      </c>
      <c r="C199" s="4">
        <v>70050113</v>
      </c>
      <c r="D199" t="s">
        <v>874</v>
      </c>
      <c r="E199" t="s">
        <v>20</v>
      </c>
      <c r="F199" t="s">
        <v>1205</v>
      </c>
      <c r="G199" s="4">
        <v>1</v>
      </c>
      <c r="H199" s="4">
        <v>99</v>
      </c>
      <c r="I199" s="4">
        <v>5</v>
      </c>
      <c r="J199" s="4">
        <v>5</v>
      </c>
      <c r="K199" s="4">
        <v>6</v>
      </c>
      <c r="L199" s="4">
        <v>6</v>
      </c>
      <c r="M199" s="4">
        <v>1</v>
      </c>
      <c r="N199" s="4">
        <v>1</v>
      </c>
    </row>
    <row r="200" spans="1:14">
      <c r="A200" s="4">
        <v>18</v>
      </c>
      <c r="B200" t="s">
        <v>1206</v>
      </c>
      <c r="C200" s="4">
        <v>30407404</v>
      </c>
      <c r="D200" t="s">
        <v>874</v>
      </c>
      <c r="E200" t="s">
        <v>20</v>
      </c>
      <c r="F200" t="s">
        <v>1207</v>
      </c>
      <c r="G200" s="4">
        <v>1</v>
      </c>
      <c r="H200" s="4">
        <v>360</v>
      </c>
      <c r="I200" s="4">
        <v>14</v>
      </c>
      <c r="J200" s="4">
        <v>17</v>
      </c>
      <c r="K200" s="4">
        <v>3</v>
      </c>
      <c r="L200" s="4">
        <v>12</v>
      </c>
      <c r="M200" s="4">
        <v>1</v>
      </c>
      <c r="N200" s="4">
        <v>1</v>
      </c>
    </row>
    <row r="201" spans="1:14">
      <c r="A201" s="3"/>
      <c r="B201" s="3"/>
      <c r="C201" s="3"/>
      <c r="D201" s="3"/>
      <c r="E201" s="3"/>
      <c r="F201" s="3" t="s">
        <v>53</v>
      </c>
      <c r="G201" s="3">
        <v>251</v>
      </c>
      <c r="H201" s="17">
        <f>SUM(H183:H200)</f>
        <v>5200</v>
      </c>
      <c r="I201" s="3">
        <v>204</v>
      </c>
      <c r="J201" s="3">
        <v>278</v>
      </c>
      <c r="K201" s="3">
        <v>58</v>
      </c>
      <c r="L201" s="3">
        <v>148</v>
      </c>
      <c r="M201" s="3">
        <v>4</v>
      </c>
      <c r="N201" s="3">
        <v>19</v>
      </c>
    </row>
    <row r="202" spans="1:14">
      <c r="A202" s="21" t="s">
        <v>334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</row>
    <row r="203" spans="1:14">
      <c r="A203" s="3" t="s">
        <v>1</v>
      </c>
      <c r="B203" s="3" t="s">
        <v>2</v>
      </c>
      <c r="C203" s="3" t="s">
        <v>3</v>
      </c>
      <c r="D203" s="3" t="s">
        <v>4</v>
      </c>
      <c r="E203" s="3" t="s">
        <v>5</v>
      </c>
      <c r="F203" s="3" t="s">
        <v>6</v>
      </c>
      <c r="G203" s="3" t="s">
        <v>7</v>
      </c>
      <c r="H203" s="3" t="s">
        <v>8</v>
      </c>
      <c r="I203" s="3" t="s">
        <v>9</v>
      </c>
      <c r="J203" s="3" t="s">
        <v>10</v>
      </c>
      <c r="K203" s="3" t="s">
        <v>11</v>
      </c>
      <c r="L203" s="3" t="s">
        <v>12</v>
      </c>
      <c r="M203" s="3" t="s">
        <v>13</v>
      </c>
      <c r="N203" s="3" t="s">
        <v>14</v>
      </c>
    </row>
    <row r="204" spans="1:14">
      <c r="A204" s="4">
        <v>1</v>
      </c>
      <c r="B204" t="s">
        <v>1208</v>
      </c>
      <c r="C204" s="4">
        <v>70054049</v>
      </c>
      <c r="D204" t="s">
        <v>874</v>
      </c>
      <c r="E204" t="s">
        <v>17</v>
      </c>
      <c r="F204" t="s">
        <v>1209</v>
      </c>
      <c r="G204" s="4">
        <v>7</v>
      </c>
      <c r="H204" s="4">
        <v>75</v>
      </c>
      <c r="I204" s="4">
        <v>3</v>
      </c>
      <c r="J204" s="4">
        <v>0</v>
      </c>
      <c r="K204" s="4">
        <v>0</v>
      </c>
      <c r="L204" s="4">
        <v>18</v>
      </c>
      <c r="M204" s="4">
        <v>1</v>
      </c>
      <c r="N204" s="4">
        <v>1</v>
      </c>
    </row>
    <row r="205" spans="1:14">
      <c r="A205" s="4">
        <v>2</v>
      </c>
      <c r="B205" t="s">
        <v>1210</v>
      </c>
      <c r="C205" s="4">
        <v>30401098</v>
      </c>
      <c r="D205" t="s">
        <v>874</v>
      </c>
      <c r="E205" t="s">
        <v>17</v>
      </c>
      <c r="F205" t="s">
        <v>1211</v>
      </c>
      <c r="G205" s="4">
        <v>30</v>
      </c>
      <c r="H205" s="4">
        <v>633</v>
      </c>
      <c r="I205" s="4">
        <v>24</v>
      </c>
      <c r="J205" s="4">
        <v>36</v>
      </c>
      <c r="K205" s="4">
        <v>7</v>
      </c>
      <c r="L205" s="4">
        <v>14</v>
      </c>
      <c r="M205" s="4">
        <v>1</v>
      </c>
      <c r="N205" s="4">
        <v>1</v>
      </c>
    </row>
    <row r="206" spans="1:14">
      <c r="A206" s="4">
        <v>3</v>
      </c>
      <c r="B206" t="s">
        <v>1212</v>
      </c>
      <c r="C206" s="4">
        <v>30401137</v>
      </c>
      <c r="D206" t="s">
        <v>874</v>
      </c>
      <c r="E206" t="s">
        <v>17</v>
      </c>
      <c r="F206" t="s">
        <v>1213</v>
      </c>
      <c r="G206" s="4">
        <v>18</v>
      </c>
      <c r="H206" s="4">
        <v>478</v>
      </c>
      <c r="I206" s="4">
        <v>17</v>
      </c>
      <c r="J206" s="4">
        <v>26</v>
      </c>
      <c r="K206" s="4">
        <v>3</v>
      </c>
      <c r="L206" s="4">
        <v>8</v>
      </c>
      <c r="M206" s="4">
        <v>1</v>
      </c>
      <c r="N206" s="4">
        <v>1</v>
      </c>
    </row>
    <row r="207" spans="1:14">
      <c r="A207" s="4">
        <v>4</v>
      </c>
      <c r="B207" t="s">
        <v>1214</v>
      </c>
      <c r="C207" s="4">
        <v>30401143</v>
      </c>
      <c r="D207" t="s">
        <v>874</v>
      </c>
      <c r="E207" t="s">
        <v>17</v>
      </c>
      <c r="F207" t="s">
        <v>1215</v>
      </c>
      <c r="G207" s="4">
        <v>1</v>
      </c>
      <c r="H207" s="4">
        <v>536</v>
      </c>
      <c r="I207" s="4">
        <v>18</v>
      </c>
      <c r="J207" s="4">
        <v>28</v>
      </c>
      <c r="K207" s="4">
        <v>4</v>
      </c>
      <c r="L207" s="4">
        <v>13</v>
      </c>
      <c r="M207" s="4">
        <v>0</v>
      </c>
      <c r="N207" s="4">
        <v>1</v>
      </c>
    </row>
    <row r="208" spans="1:14">
      <c r="A208" s="4">
        <v>5</v>
      </c>
      <c r="B208" t="s">
        <v>1216</v>
      </c>
      <c r="C208" s="4">
        <v>30401127</v>
      </c>
      <c r="D208" t="s">
        <v>874</v>
      </c>
      <c r="E208" t="s">
        <v>17</v>
      </c>
      <c r="F208" t="s">
        <v>1217</v>
      </c>
      <c r="G208" s="4">
        <v>32</v>
      </c>
      <c r="H208" s="4">
        <v>348</v>
      </c>
      <c r="I208" s="4">
        <v>13</v>
      </c>
      <c r="J208" s="4">
        <v>18</v>
      </c>
      <c r="K208" s="4">
        <v>2</v>
      </c>
      <c r="L208" s="4">
        <v>6</v>
      </c>
      <c r="M208" s="4">
        <v>0</v>
      </c>
      <c r="N208" s="4">
        <v>1</v>
      </c>
    </row>
    <row r="209" spans="1:14">
      <c r="A209" s="4">
        <v>6</v>
      </c>
      <c r="B209" t="s">
        <v>1218</v>
      </c>
      <c r="C209" s="4">
        <v>30401132</v>
      </c>
      <c r="D209" t="s">
        <v>874</v>
      </c>
      <c r="E209" t="s">
        <v>17</v>
      </c>
      <c r="F209" t="s">
        <v>1219</v>
      </c>
      <c r="G209" s="4">
        <v>13</v>
      </c>
      <c r="H209" s="4">
        <v>375</v>
      </c>
      <c r="I209" s="4">
        <v>18</v>
      </c>
      <c r="J209" s="4">
        <v>26</v>
      </c>
      <c r="K209" s="4">
        <v>4</v>
      </c>
      <c r="L209" s="4">
        <v>12</v>
      </c>
      <c r="M209" s="4">
        <v>1</v>
      </c>
      <c r="N209" s="4">
        <v>1</v>
      </c>
    </row>
    <row r="210" spans="1:14">
      <c r="A210" s="4">
        <v>7</v>
      </c>
      <c r="B210" t="s">
        <v>1220</v>
      </c>
      <c r="C210" s="4">
        <v>30401346</v>
      </c>
      <c r="D210" t="s">
        <v>874</v>
      </c>
      <c r="E210" t="s">
        <v>17</v>
      </c>
      <c r="F210" t="s">
        <v>1221</v>
      </c>
      <c r="G210" s="4">
        <v>8</v>
      </c>
      <c r="H210" s="4">
        <v>636</v>
      </c>
      <c r="I210" s="4">
        <v>21</v>
      </c>
      <c r="J210" s="4">
        <v>29</v>
      </c>
      <c r="K210" s="4">
        <v>6</v>
      </c>
      <c r="L210" s="4">
        <v>12</v>
      </c>
      <c r="M210" s="4">
        <v>1</v>
      </c>
      <c r="N210" s="4">
        <v>1</v>
      </c>
    </row>
    <row r="211" spans="1:14">
      <c r="A211" s="4">
        <v>8</v>
      </c>
      <c r="B211" t="s">
        <v>1222</v>
      </c>
      <c r="C211" s="4">
        <v>30401342</v>
      </c>
      <c r="D211" t="s">
        <v>874</v>
      </c>
      <c r="E211" t="s">
        <v>17</v>
      </c>
      <c r="F211" t="s">
        <v>1223</v>
      </c>
      <c r="G211" s="4">
        <v>18</v>
      </c>
      <c r="H211" s="4">
        <v>375</v>
      </c>
      <c r="I211" s="4">
        <v>15</v>
      </c>
      <c r="J211" s="4">
        <v>23</v>
      </c>
      <c r="K211" s="4">
        <v>6</v>
      </c>
      <c r="L211" s="4">
        <v>17</v>
      </c>
      <c r="M211" s="4">
        <v>0</v>
      </c>
      <c r="N211" s="4">
        <v>1</v>
      </c>
    </row>
    <row r="212" spans="1:14">
      <c r="A212" s="4">
        <v>9</v>
      </c>
      <c r="B212" t="s">
        <v>1224</v>
      </c>
      <c r="C212" s="4">
        <v>30401335</v>
      </c>
      <c r="D212" t="s">
        <v>874</v>
      </c>
      <c r="E212" t="s">
        <v>17</v>
      </c>
      <c r="F212" t="s">
        <v>1225</v>
      </c>
      <c r="G212" s="4">
        <v>31</v>
      </c>
      <c r="H212" s="4">
        <v>643</v>
      </c>
      <c r="I212" s="4">
        <v>23</v>
      </c>
      <c r="J212" s="4">
        <v>31</v>
      </c>
      <c r="K212" s="4">
        <v>3</v>
      </c>
      <c r="L212" s="4">
        <v>12</v>
      </c>
      <c r="M212" s="4">
        <v>0</v>
      </c>
      <c r="N212" s="4">
        <v>1</v>
      </c>
    </row>
    <row r="213" spans="1:14">
      <c r="A213" s="4">
        <v>10</v>
      </c>
      <c r="B213" t="s">
        <v>1226</v>
      </c>
      <c r="C213" s="4">
        <v>30401353</v>
      </c>
      <c r="D213" t="s">
        <v>874</v>
      </c>
      <c r="E213" t="s">
        <v>17</v>
      </c>
      <c r="F213" t="s">
        <v>1227</v>
      </c>
      <c r="G213" s="4">
        <v>37</v>
      </c>
      <c r="H213" s="4">
        <v>620</v>
      </c>
      <c r="I213" s="4">
        <v>23</v>
      </c>
      <c r="J213" s="4">
        <v>36</v>
      </c>
      <c r="K213" s="4">
        <v>3</v>
      </c>
      <c r="L213" s="4">
        <v>16</v>
      </c>
      <c r="M213" s="4">
        <v>0</v>
      </c>
      <c r="N213" s="4">
        <v>1</v>
      </c>
    </row>
    <row r="214" spans="1:14">
      <c r="A214" s="4">
        <v>11</v>
      </c>
      <c r="B214" t="s">
        <v>1228</v>
      </c>
      <c r="C214" s="4">
        <v>30401370</v>
      </c>
      <c r="D214" t="s">
        <v>874</v>
      </c>
      <c r="E214" t="s">
        <v>17</v>
      </c>
      <c r="F214" t="s">
        <v>1229</v>
      </c>
      <c r="G214" s="4">
        <v>20</v>
      </c>
      <c r="H214" s="4">
        <v>507</v>
      </c>
      <c r="I214" s="4">
        <v>17</v>
      </c>
      <c r="J214" s="4">
        <v>24</v>
      </c>
      <c r="K214" s="4">
        <v>3</v>
      </c>
      <c r="L214" s="4">
        <v>7</v>
      </c>
      <c r="M214" s="4">
        <v>0</v>
      </c>
      <c r="N214" s="4">
        <v>0</v>
      </c>
    </row>
    <row r="215" spans="1:14">
      <c r="A215" s="4">
        <v>12</v>
      </c>
      <c r="B215" t="s">
        <v>1230</v>
      </c>
      <c r="C215" s="4">
        <v>30401360</v>
      </c>
      <c r="D215" t="s">
        <v>874</v>
      </c>
      <c r="E215" t="s">
        <v>17</v>
      </c>
      <c r="F215" t="s">
        <v>1231</v>
      </c>
      <c r="G215" s="4">
        <v>18</v>
      </c>
      <c r="H215" s="4">
        <v>176</v>
      </c>
      <c r="I215" s="4">
        <v>7</v>
      </c>
      <c r="J215" s="4">
        <v>9</v>
      </c>
      <c r="K215" s="4">
        <v>2</v>
      </c>
      <c r="L215" s="4">
        <v>7</v>
      </c>
      <c r="M215" s="4">
        <v>0</v>
      </c>
      <c r="N215" s="4">
        <v>1</v>
      </c>
    </row>
    <row r="216" spans="1:14">
      <c r="A216" s="4">
        <v>13</v>
      </c>
      <c r="B216" t="s">
        <v>1232</v>
      </c>
      <c r="C216" s="4">
        <v>30401190</v>
      </c>
      <c r="D216" t="s">
        <v>874</v>
      </c>
      <c r="E216" t="s">
        <v>17</v>
      </c>
      <c r="F216" t="s">
        <v>1233</v>
      </c>
      <c r="G216" s="4">
        <v>18</v>
      </c>
      <c r="H216" s="4">
        <v>352</v>
      </c>
      <c r="I216" s="4">
        <v>14</v>
      </c>
      <c r="J216" s="4">
        <v>22</v>
      </c>
      <c r="K216" s="4">
        <v>5</v>
      </c>
      <c r="L216" s="4">
        <v>13</v>
      </c>
      <c r="M216" s="4">
        <v>0</v>
      </c>
      <c r="N216" s="4">
        <v>1</v>
      </c>
    </row>
    <row r="217" spans="1:14">
      <c r="A217" s="4">
        <v>14</v>
      </c>
      <c r="B217" t="s">
        <v>1234</v>
      </c>
      <c r="C217" s="4">
        <v>30401196</v>
      </c>
      <c r="D217" t="s">
        <v>874</v>
      </c>
      <c r="E217" t="s">
        <v>17</v>
      </c>
      <c r="F217" t="s">
        <v>1235</v>
      </c>
      <c r="G217" s="4">
        <v>17</v>
      </c>
      <c r="H217" s="4">
        <v>703</v>
      </c>
      <c r="I217" s="4">
        <v>24</v>
      </c>
      <c r="J217" s="4">
        <v>35</v>
      </c>
      <c r="K217" s="4">
        <v>6</v>
      </c>
      <c r="L217" s="4">
        <v>20</v>
      </c>
      <c r="M217" s="4">
        <v>0</v>
      </c>
      <c r="N217" s="4">
        <v>1</v>
      </c>
    </row>
    <row r="218" spans="1:14">
      <c r="A218" s="4">
        <v>15</v>
      </c>
      <c r="B218" t="s">
        <v>1236</v>
      </c>
      <c r="C218" s="4">
        <v>30401324</v>
      </c>
      <c r="D218" t="s">
        <v>874</v>
      </c>
      <c r="E218" t="s">
        <v>17</v>
      </c>
      <c r="F218" t="s">
        <v>1237</v>
      </c>
      <c r="G218" s="4">
        <v>15</v>
      </c>
      <c r="H218" s="4">
        <v>661</v>
      </c>
      <c r="I218" s="4">
        <v>23</v>
      </c>
      <c r="J218" s="4">
        <v>33</v>
      </c>
      <c r="K218" s="4">
        <v>4</v>
      </c>
      <c r="L218" s="4">
        <v>10</v>
      </c>
      <c r="M218" s="4">
        <v>0</v>
      </c>
      <c r="N218" s="4">
        <v>0</v>
      </c>
    </row>
    <row r="219" spans="1:14">
      <c r="A219" s="4">
        <v>16</v>
      </c>
      <c r="B219" t="s">
        <v>1238</v>
      </c>
      <c r="C219" s="4">
        <v>30401314</v>
      </c>
      <c r="D219" t="s">
        <v>874</v>
      </c>
      <c r="E219" t="s">
        <v>17</v>
      </c>
      <c r="F219" t="s">
        <v>1239</v>
      </c>
      <c r="G219" s="4">
        <v>18</v>
      </c>
      <c r="H219" s="4">
        <v>346</v>
      </c>
      <c r="I219" s="4">
        <v>13</v>
      </c>
      <c r="J219" s="4">
        <v>18</v>
      </c>
      <c r="K219" s="4">
        <v>5</v>
      </c>
      <c r="L219" s="4">
        <v>9</v>
      </c>
      <c r="M219" s="4">
        <v>0</v>
      </c>
      <c r="N219" s="4">
        <v>2</v>
      </c>
    </row>
    <row r="220" spans="1:14">
      <c r="A220" s="4">
        <v>17</v>
      </c>
      <c r="B220" t="s">
        <v>1240</v>
      </c>
      <c r="C220" s="4">
        <v>30400961</v>
      </c>
      <c r="D220" t="s">
        <v>874</v>
      </c>
      <c r="E220" t="s">
        <v>17</v>
      </c>
      <c r="F220" t="s">
        <v>1241</v>
      </c>
      <c r="G220" s="4">
        <v>11</v>
      </c>
      <c r="H220" s="4">
        <v>334</v>
      </c>
      <c r="I220" s="4">
        <v>12</v>
      </c>
      <c r="J220" s="4">
        <v>16</v>
      </c>
      <c r="K220" s="4">
        <v>4</v>
      </c>
      <c r="L220" s="4">
        <v>10</v>
      </c>
      <c r="M220" s="4">
        <v>0</v>
      </c>
      <c r="N220" s="4">
        <v>1</v>
      </c>
    </row>
    <row r="221" spans="1:14">
      <c r="A221" s="4">
        <v>18</v>
      </c>
      <c r="B221" t="s">
        <v>1242</v>
      </c>
      <c r="C221" s="4">
        <v>30400978</v>
      </c>
      <c r="D221" t="s">
        <v>874</v>
      </c>
      <c r="E221" t="s">
        <v>17</v>
      </c>
      <c r="F221" t="s">
        <v>1243</v>
      </c>
      <c r="G221" s="4">
        <v>22</v>
      </c>
      <c r="H221" s="4">
        <v>635</v>
      </c>
      <c r="I221" s="4">
        <v>23</v>
      </c>
      <c r="J221" s="4">
        <v>32</v>
      </c>
      <c r="K221" s="4">
        <v>4</v>
      </c>
      <c r="L221" s="4">
        <v>12</v>
      </c>
      <c r="M221" s="4">
        <v>0</v>
      </c>
      <c r="N221" s="4">
        <v>1</v>
      </c>
    </row>
    <row r="222" spans="1:14">
      <c r="A222" s="4">
        <v>19</v>
      </c>
      <c r="B222" t="s">
        <v>1244</v>
      </c>
      <c r="C222" s="4">
        <v>30400962</v>
      </c>
      <c r="D222" t="s">
        <v>874</v>
      </c>
      <c r="E222" t="s">
        <v>17</v>
      </c>
      <c r="F222" t="s">
        <v>1245</v>
      </c>
      <c r="G222" s="4">
        <v>27</v>
      </c>
      <c r="H222" s="4">
        <v>757</v>
      </c>
      <c r="I222" s="4">
        <v>24</v>
      </c>
      <c r="J222" s="4">
        <v>38</v>
      </c>
      <c r="K222" s="4">
        <v>5</v>
      </c>
      <c r="L222" s="4">
        <v>10</v>
      </c>
      <c r="M222" s="4">
        <v>0</v>
      </c>
      <c r="N222" s="4">
        <v>1</v>
      </c>
    </row>
    <row r="223" spans="1:14">
      <c r="A223" s="4">
        <v>20</v>
      </c>
      <c r="B223" t="s">
        <v>1246</v>
      </c>
      <c r="C223" s="4">
        <v>30400984</v>
      </c>
      <c r="D223" t="s">
        <v>874</v>
      </c>
      <c r="E223" t="s">
        <v>17</v>
      </c>
      <c r="F223" t="s">
        <v>1247</v>
      </c>
      <c r="G223" s="4">
        <v>28</v>
      </c>
      <c r="H223" s="4">
        <v>340</v>
      </c>
      <c r="I223" s="4">
        <v>12</v>
      </c>
      <c r="J223" s="4">
        <v>16</v>
      </c>
      <c r="K223" s="4">
        <v>4</v>
      </c>
      <c r="L223" s="4">
        <v>14</v>
      </c>
      <c r="M223" s="4">
        <v>0</v>
      </c>
      <c r="N223" s="4">
        <v>1</v>
      </c>
    </row>
    <row r="224" spans="1:14">
      <c r="A224" s="4">
        <v>21</v>
      </c>
      <c r="B224" t="s">
        <v>1248</v>
      </c>
      <c r="C224" s="4">
        <v>30400989</v>
      </c>
      <c r="D224" t="s">
        <v>874</v>
      </c>
      <c r="E224" t="s">
        <v>17</v>
      </c>
      <c r="F224" t="s">
        <v>1249</v>
      </c>
      <c r="G224" s="4">
        <v>53</v>
      </c>
      <c r="H224" s="4">
        <v>762</v>
      </c>
      <c r="I224" s="4">
        <v>24</v>
      </c>
      <c r="J224" s="4">
        <v>36</v>
      </c>
      <c r="K224" s="4">
        <v>4</v>
      </c>
      <c r="L224" s="4">
        <v>20</v>
      </c>
      <c r="M224" s="4">
        <v>0</v>
      </c>
      <c r="N224" s="4">
        <v>1</v>
      </c>
    </row>
    <row r="225" spans="1:14">
      <c r="A225" s="4">
        <v>22</v>
      </c>
      <c r="B225" t="s">
        <v>1250</v>
      </c>
      <c r="C225" s="4">
        <v>70058838</v>
      </c>
      <c r="D225" t="s">
        <v>874</v>
      </c>
      <c r="E225" t="s">
        <v>17</v>
      </c>
      <c r="F225" t="s">
        <v>29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</row>
    <row r="226" spans="1:14">
      <c r="A226" s="4">
        <v>23</v>
      </c>
      <c r="B226" t="s">
        <v>1251</v>
      </c>
      <c r="C226" s="4">
        <v>69831546</v>
      </c>
      <c r="D226" t="s">
        <v>874</v>
      </c>
      <c r="E226" t="s">
        <v>20</v>
      </c>
      <c r="F226" t="s">
        <v>1252</v>
      </c>
      <c r="G226" s="4">
        <v>14</v>
      </c>
      <c r="H226" s="4">
        <v>634</v>
      </c>
      <c r="I226" s="4">
        <v>23</v>
      </c>
      <c r="J226" s="4">
        <v>31</v>
      </c>
      <c r="K226" s="4">
        <v>7</v>
      </c>
      <c r="L226" s="4">
        <v>23</v>
      </c>
      <c r="M226" s="4">
        <v>0</v>
      </c>
      <c r="N226" s="4">
        <v>1</v>
      </c>
    </row>
    <row r="227" spans="1:14">
      <c r="A227" s="4">
        <v>24</v>
      </c>
      <c r="B227" t="s">
        <v>1253</v>
      </c>
      <c r="C227" s="4">
        <v>70008263</v>
      </c>
      <c r="D227" t="s">
        <v>874</v>
      </c>
      <c r="E227" t="s">
        <v>20</v>
      </c>
      <c r="F227" t="s">
        <v>1254</v>
      </c>
      <c r="G227" s="4">
        <v>10</v>
      </c>
      <c r="H227" s="4">
        <v>130</v>
      </c>
      <c r="I227" s="4">
        <v>7</v>
      </c>
      <c r="J227" s="4">
        <v>7</v>
      </c>
      <c r="K227" s="4">
        <v>5</v>
      </c>
      <c r="L227" s="4">
        <v>7</v>
      </c>
      <c r="M227" s="4">
        <v>0</v>
      </c>
      <c r="N227" s="4">
        <v>0</v>
      </c>
    </row>
    <row r="228" spans="1:14">
      <c r="A228" s="4">
        <v>25</v>
      </c>
      <c r="B228" t="s">
        <v>1255</v>
      </c>
      <c r="C228" s="4">
        <v>69831545</v>
      </c>
      <c r="D228" t="s">
        <v>874</v>
      </c>
      <c r="E228" t="s">
        <v>20</v>
      </c>
      <c r="F228" t="s">
        <v>1256</v>
      </c>
      <c r="G228" s="4">
        <v>5</v>
      </c>
      <c r="H228" s="4">
        <v>104</v>
      </c>
      <c r="I228" s="4">
        <v>6</v>
      </c>
      <c r="J228" s="4">
        <v>6</v>
      </c>
      <c r="K228" s="4">
        <v>1</v>
      </c>
      <c r="L228" s="4">
        <v>6</v>
      </c>
      <c r="M228" s="4">
        <v>0</v>
      </c>
      <c r="N228" s="4">
        <v>1</v>
      </c>
    </row>
    <row r="229" spans="1:14">
      <c r="A229" s="4">
        <v>26</v>
      </c>
      <c r="B229" t="s">
        <v>1257</v>
      </c>
      <c r="C229" s="4">
        <v>30404249</v>
      </c>
      <c r="D229" t="s">
        <v>874</v>
      </c>
      <c r="E229" t="s">
        <v>20</v>
      </c>
      <c r="F229" t="s">
        <v>1258</v>
      </c>
      <c r="G229" s="4">
        <v>12</v>
      </c>
      <c r="H229" s="4">
        <v>249</v>
      </c>
      <c r="I229" s="4">
        <v>10</v>
      </c>
      <c r="J229" s="4">
        <v>9</v>
      </c>
      <c r="K229" s="4">
        <v>1</v>
      </c>
      <c r="L229" s="4">
        <v>6</v>
      </c>
      <c r="M229" s="4">
        <v>0</v>
      </c>
      <c r="N229" s="4">
        <v>1</v>
      </c>
    </row>
    <row r="230" spans="1:14">
      <c r="A230" s="4">
        <v>27</v>
      </c>
      <c r="B230" t="s">
        <v>1259</v>
      </c>
      <c r="C230" s="4">
        <v>69761839</v>
      </c>
      <c r="D230" t="s">
        <v>874</v>
      </c>
      <c r="E230" t="s">
        <v>20</v>
      </c>
      <c r="F230" t="s">
        <v>1260</v>
      </c>
      <c r="G230" s="4">
        <v>27</v>
      </c>
      <c r="H230" s="4">
        <v>515</v>
      </c>
      <c r="I230" s="4">
        <v>22</v>
      </c>
      <c r="J230" s="4">
        <v>27</v>
      </c>
      <c r="K230" s="4">
        <v>8</v>
      </c>
      <c r="L230" s="4">
        <v>22</v>
      </c>
      <c r="M230" s="4">
        <v>0</v>
      </c>
      <c r="N230" s="4">
        <v>2</v>
      </c>
    </row>
    <row r="231" spans="1:14">
      <c r="A231" s="4">
        <v>28</v>
      </c>
      <c r="B231" t="s">
        <v>1261</v>
      </c>
      <c r="C231" s="4">
        <v>30404251</v>
      </c>
      <c r="D231" t="s">
        <v>874</v>
      </c>
      <c r="E231" t="s">
        <v>20</v>
      </c>
      <c r="F231" t="s">
        <v>1262</v>
      </c>
      <c r="G231" s="4">
        <v>1</v>
      </c>
      <c r="H231" s="4">
        <v>156</v>
      </c>
      <c r="I231" s="4">
        <v>6</v>
      </c>
      <c r="J231" s="4">
        <v>10</v>
      </c>
      <c r="K231" s="4">
        <v>1</v>
      </c>
      <c r="L231" s="4">
        <v>6</v>
      </c>
      <c r="M231" s="4">
        <v>0</v>
      </c>
      <c r="N231" s="4">
        <v>1</v>
      </c>
    </row>
    <row r="232" spans="1:14">
      <c r="A232" s="4">
        <v>29</v>
      </c>
      <c r="B232" t="s">
        <v>1263</v>
      </c>
      <c r="C232" s="4">
        <v>69996236</v>
      </c>
      <c r="D232" t="s">
        <v>874</v>
      </c>
      <c r="E232" t="s">
        <v>20</v>
      </c>
      <c r="F232" t="s">
        <v>1264</v>
      </c>
      <c r="G232" s="4">
        <v>9</v>
      </c>
      <c r="H232" s="4">
        <v>207</v>
      </c>
      <c r="I232" s="4">
        <v>10</v>
      </c>
      <c r="J232" s="4">
        <v>8</v>
      </c>
      <c r="K232" s="4">
        <v>4</v>
      </c>
      <c r="L232" s="4">
        <v>10</v>
      </c>
      <c r="M232" s="4">
        <v>0</v>
      </c>
      <c r="N232" s="4">
        <v>1</v>
      </c>
    </row>
    <row r="233" spans="1:14">
      <c r="A233" s="4">
        <v>30</v>
      </c>
      <c r="B233" t="s">
        <v>1265</v>
      </c>
      <c r="C233" s="4">
        <v>30407427</v>
      </c>
      <c r="D233" t="s">
        <v>874</v>
      </c>
      <c r="E233" t="s">
        <v>20</v>
      </c>
      <c r="F233" t="s">
        <v>1266</v>
      </c>
      <c r="G233" s="4">
        <v>11</v>
      </c>
      <c r="H233">
        <v>1029</v>
      </c>
      <c r="I233" s="4">
        <v>35</v>
      </c>
      <c r="J233" s="4">
        <v>39</v>
      </c>
      <c r="K233" s="4">
        <v>6</v>
      </c>
      <c r="L233" s="4">
        <v>35</v>
      </c>
      <c r="M233" s="4">
        <v>2</v>
      </c>
      <c r="N233" s="4">
        <v>1</v>
      </c>
    </row>
    <row r="234" spans="1:14">
      <c r="A234" s="3"/>
      <c r="B234" s="3"/>
      <c r="C234" s="3"/>
      <c r="D234" s="3"/>
      <c r="E234" s="3"/>
      <c r="F234" s="3" t="s">
        <v>53</v>
      </c>
      <c r="G234" s="3">
        <v>531</v>
      </c>
      <c r="H234" s="17">
        <f>SUM(H204:H233)</f>
        <v>13316</v>
      </c>
      <c r="I234" s="3">
        <v>487</v>
      </c>
      <c r="J234" s="3">
        <v>669</v>
      </c>
      <c r="K234" s="3">
        <v>117</v>
      </c>
      <c r="L234" s="3">
        <v>375</v>
      </c>
      <c r="M234" s="3">
        <v>7</v>
      </c>
      <c r="N234" s="3">
        <v>28</v>
      </c>
    </row>
    <row r="235" spans="1:14">
      <c r="A235" s="21" t="s">
        <v>398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</row>
    <row r="236" spans="1:14">
      <c r="A236" s="3" t="s">
        <v>1</v>
      </c>
      <c r="B236" s="3" t="s">
        <v>2</v>
      </c>
      <c r="C236" s="3" t="s">
        <v>3</v>
      </c>
      <c r="D236" s="3" t="s">
        <v>4</v>
      </c>
      <c r="E236" s="3" t="s">
        <v>5</v>
      </c>
      <c r="F236" s="3" t="s">
        <v>6</v>
      </c>
      <c r="G236" s="3" t="s">
        <v>7</v>
      </c>
      <c r="H236" s="3" t="s">
        <v>8</v>
      </c>
      <c r="I236" s="3" t="s">
        <v>9</v>
      </c>
      <c r="J236" s="3" t="s">
        <v>10</v>
      </c>
      <c r="K236" s="3" t="s">
        <v>11</v>
      </c>
      <c r="L236" s="3" t="s">
        <v>12</v>
      </c>
      <c r="M236" s="3" t="s">
        <v>13</v>
      </c>
      <c r="N236" s="3" t="s">
        <v>14</v>
      </c>
    </row>
    <row r="237" spans="1:14">
      <c r="A237" s="4">
        <v>1</v>
      </c>
      <c r="B237" t="s">
        <v>1267</v>
      </c>
      <c r="C237" s="4">
        <v>30401097</v>
      </c>
      <c r="D237" t="s">
        <v>874</v>
      </c>
      <c r="E237" t="s">
        <v>17</v>
      </c>
      <c r="F237" t="s">
        <v>1268</v>
      </c>
      <c r="G237" s="4">
        <v>23</v>
      </c>
      <c r="H237" s="4">
        <v>334</v>
      </c>
      <c r="I237" s="4">
        <v>12</v>
      </c>
      <c r="J237" s="4">
        <v>19</v>
      </c>
      <c r="K237" s="4">
        <v>4</v>
      </c>
      <c r="L237" s="4">
        <v>12</v>
      </c>
      <c r="M237" s="4">
        <v>0</v>
      </c>
      <c r="N237" s="4">
        <v>1</v>
      </c>
    </row>
    <row r="238" spans="1:14">
      <c r="A238" s="4">
        <v>2</v>
      </c>
      <c r="B238" t="s">
        <v>1269</v>
      </c>
      <c r="C238" s="4">
        <v>30401142</v>
      </c>
      <c r="D238" t="s">
        <v>874</v>
      </c>
      <c r="E238" t="s">
        <v>17</v>
      </c>
      <c r="F238" t="s">
        <v>1270</v>
      </c>
      <c r="G238" s="4">
        <v>25</v>
      </c>
      <c r="H238" s="4">
        <v>479</v>
      </c>
      <c r="I238" s="4">
        <v>18</v>
      </c>
      <c r="J238" s="4">
        <v>25</v>
      </c>
      <c r="K238" s="4">
        <v>4</v>
      </c>
      <c r="L238" s="4">
        <v>8</v>
      </c>
      <c r="M238" s="4">
        <v>0</v>
      </c>
      <c r="N238" s="4">
        <v>1</v>
      </c>
    </row>
    <row r="239" spans="1:14">
      <c r="A239" s="4">
        <v>3</v>
      </c>
      <c r="B239" t="s">
        <v>1271</v>
      </c>
      <c r="C239" s="4">
        <v>30401126</v>
      </c>
      <c r="D239" t="s">
        <v>874</v>
      </c>
      <c r="E239" t="s">
        <v>17</v>
      </c>
      <c r="F239" t="s">
        <v>1272</v>
      </c>
      <c r="G239" s="4">
        <v>21</v>
      </c>
      <c r="H239" s="4">
        <v>516</v>
      </c>
      <c r="I239" s="4">
        <v>18</v>
      </c>
      <c r="J239" s="4">
        <v>27</v>
      </c>
      <c r="K239" s="4">
        <v>2</v>
      </c>
      <c r="L239" s="4">
        <v>8</v>
      </c>
      <c r="M239" s="4">
        <v>0</v>
      </c>
      <c r="N239" s="4">
        <v>1</v>
      </c>
    </row>
    <row r="240" spans="1:14">
      <c r="A240" s="4">
        <v>4</v>
      </c>
      <c r="B240" t="s">
        <v>1273</v>
      </c>
      <c r="C240" s="4">
        <v>30401131</v>
      </c>
      <c r="D240" t="s">
        <v>874</v>
      </c>
      <c r="E240" t="s">
        <v>17</v>
      </c>
      <c r="F240" t="s">
        <v>1274</v>
      </c>
      <c r="G240" s="4">
        <v>10</v>
      </c>
      <c r="H240" s="4">
        <v>577</v>
      </c>
      <c r="I240" s="4">
        <v>20</v>
      </c>
      <c r="J240" s="4">
        <v>28</v>
      </c>
      <c r="K240" s="4">
        <v>4</v>
      </c>
      <c r="L240" s="4">
        <v>11</v>
      </c>
      <c r="M240" s="4">
        <v>0</v>
      </c>
      <c r="N240" s="4">
        <v>1</v>
      </c>
    </row>
    <row r="241" spans="1:14">
      <c r="A241" s="4">
        <v>5</v>
      </c>
      <c r="B241" t="s">
        <v>1275</v>
      </c>
      <c r="C241" s="4">
        <v>30401344</v>
      </c>
      <c r="D241" t="s">
        <v>874</v>
      </c>
      <c r="E241" t="s">
        <v>17</v>
      </c>
      <c r="F241" t="s">
        <v>1276</v>
      </c>
      <c r="G241" s="4">
        <v>17</v>
      </c>
      <c r="H241" s="4">
        <v>642</v>
      </c>
      <c r="I241" s="4">
        <v>22</v>
      </c>
      <c r="J241" s="4">
        <v>33</v>
      </c>
      <c r="K241" s="4">
        <v>8</v>
      </c>
      <c r="L241" s="4">
        <v>12</v>
      </c>
      <c r="M241" s="4">
        <v>1</v>
      </c>
      <c r="N241" s="4">
        <v>1</v>
      </c>
    </row>
    <row r="242" spans="1:14">
      <c r="A242" s="4">
        <v>6</v>
      </c>
      <c r="B242" t="s">
        <v>1277</v>
      </c>
      <c r="C242" s="4">
        <v>30401369</v>
      </c>
      <c r="D242" t="s">
        <v>874</v>
      </c>
      <c r="E242" t="s">
        <v>17</v>
      </c>
      <c r="F242" t="s">
        <v>1278</v>
      </c>
      <c r="G242" s="4">
        <v>14</v>
      </c>
      <c r="H242" s="4">
        <v>323</v>
      </c>
      <c r="I242" s="4">
        <v>12</v>
      </c>
      <c r="J242" s="4">
        <v>18</v>
      </c>
      <c r="K242" s="4">
        <v>4</v>
      </c>
      <c r="L242" s="4">
        <v>6</v>
      </c>
      <c r="M242" s="4">
        <v>0</v>
      </c>
      <c r="N242" s="4">
        <v>0</v>
      </c>
    </row>
    <row r="243" spans="1:14">
      <c r="A243" s="4">
        <v>7</v>
      </c>
      <c r="B243" t="s">
        <v>1279</v>
      </c>
      <c r="C243" s="4">
        <v>30401363</v>
      </c>
      <c r="D243" t="s">
        <v>874</v>
      </c>
      <c r="E243" t="s">
        <v>17</v>
      </c>
      <c r="F243" t="s">
        <v>1280</v>
      </c>
      <c r="G243" s="4">
        <v>14</v>
      </c>
      <c r="H243" s="4">
        <v>705</v>
      </c>
      <c r="I243" s="4">
        <v>24</v>
      </c>
      <c r="J243" s="4">
        <v>38</v>
      </c>
      <c r="K243" s="4">
        <v>7</v>
      </c>
      <c r="L243" s="4">
        <v>15</v>
      </c>
      <c r="M243" s="4">
        <v>0</v>
      </c>
      <c r="N243" s="4">
        <v>1</v>
      </c>
    </row>
    <row r="244" spans="1:14">
      <c r="A244" s="4">
        <v>8</v>
      </c>
      <c r="B244" t="s">
        <v>1281</v>
      </c>
      <c r="C244" s="4">
        <v>30401320</v>
      </c>
      <c r="D244" t="s">
        <v>874</v>
      </c>
      <c r="E244" t="s">
        <v>17</v>
      </c>
      <c r="F244" t="s">
        <v>1282</v>
      </c>
      <c r="G244" s="4">
        <v>8</v>
      </c>
      <c r="H244" s="4">
        <v>416</v>
      </c>
      <c r="I244" s="4">
        <v>16</v>
      </c>
      <c r="J244" s="4">
        <v>22</v>
      </c>
      <c r="K244" s="4">
        <v>5</v>
      </c>
      <c r="L244" s="4">
        <v>7</v>
      </c>
      <c r="M244" s="4">
        <v>0</v>
      </c>
      <c r="N244" s="4">
        <v>1</v>
      </c>
    </row>
    <row r="245" spans="1:14">
      <c r="A245" s="4">
        <v>9</v>
      </c>
      <c r="B245" t="s">
        <v>1283</v>
      </c>
      <c r="C245" s="4">
        <v>30401091</v>
      </c>
      <c r="D245" t="s">
        <v>874</v>
      </c>
      <c r="E245" t="s">
        <v>17</v>
      </c>
      <c r="F245" t="s">
        <v>1284</v>
      </c>
      <c r="G245" s="4">
        <v>1</v>
      </c>
      <c r="H245" s="4">
        <v>395</v>
      </c>
      <c r="I245" s="4">
        <v>15</v>
      </c>
      <c r="J245" s="4">
        <v>20</v>
      </c>
      <c r="K245" s="4">
        <v>5</v>
      </c>
      <c r="L245" s="4">
        <v>6</v>
      </c>
      <c r="M245" s="4">
        <v>0</v>
      </c>
      <c r="N245" s="4">
        <v>1</v>
      </c>
    </row>
    <row r="246" spans="1:14">
      <c r="A246" s="4">
        <v>10</v>
      </c>
      <c r="B246" t="s">
        <v>1285</v>
      </c>
      <c r="C246" s="4">
        <v>30400967</v>
      </c>
      <c r="D246" t="s">
        <v>874</v>
      </c>
      <c r="E246" t="s">
        <v>17</v>
      </c>
      <c r="F246" t="s">
        <v>1286</v>
      </c>
      <c r="G246" s="4">
        <v>1</v>
      </c>
      <c r="H246" s="4">
        <v>377</v>
      </c>
      <c r="I246" s="4">
        <v>13</v>
      </c>
      <c r="J246" s="4">
        <v>18</v>
      </c>
      <c r="K246" s="4">
        <v>3</v>
      </c>
      <c r="L246" s="4">
        <v>4</v>
      </c>
      <c r="M246" s="4">
        <v>0</v>
      </c>
      <c r="N246" s="4">
        <v>1</v>
      </c>
    </row>
    <row r="247" spans="1:14">
      <c r="A247" s="4">
        <v>11</v>
      </c>
      <c r="B247" t="s">
        <v>1287</v>
      </c>
      <c r="C247" s="4">
        <v>30400995</v>
      </c>
      <c r="D247" t="s">
        <v>874</v>
      </c>
      <c r="E247" t="s">
        <v>17</v>
      </c>
      <c r="F247" t="s">
        <v>1288</v>
      </c>
      <c r="G247" s="4">
        <v>22</v>
      </c>
      <c r="H247" s="4">
        <v>507</v>
      </c>
      <c r="I247" s="4">
        <v>18</v>
      </c>
      <c r="J247" s="4">
        <v>28</v>
      </c>
      <c r="K247" s="4">
        <v>3</v>
      </c>
      <c r="L247" s="4">
        <v>12</v>
      </c>
      <c r="M247" s="4">
        <v>0</v>
      </c>
      <c r="N247" s="4">
        <v>1</v>
      </c>
    </row>
    <row r="248" spans="1:14">
      <c r="A248" s="4">
        <v>12</v>
      </c>
      <c r="B248" t="s">
        <v>1289</v>
      </c>
      <c r="C248" s="4">
        <v>30400919</v>
      </c>
      <c r="D248" t="s">
        <v>874</v>
      </c>
      <c r="E248" t="s">
        <v>17</v>
      </c>
      <c r="F248" t="s">
        <v>1290</v>
      </c>
      <c r="G248" s="4">
        <v>11</v>
      </c>
      <c r="H248" s="4">
        <v>327</v>
      </c>
      <c r="I248" s="4">
        <v>12</v>
      </c>
      <c r="J248" s="4">
        <v>17</v>
      </c>
      <c r="K248" s="4">
        <v>3</v>
      </c>
      <c r="L248" s="4">
        <v>8</v>
      </c>
      <c r="M248" s="4">
        <v>0</v>
      </c>
      <c r="N248" s="4">
        <v>1</v>
      </c>
    </row>
    <row r="249" spans="1:14">
      <c r="A249" s="4">
        <v>13</v>
      </c>
      <c r="B249" t="s">
        <v>1291</v>
      </c>
      <c r="C249" s="4">
        <v>30400922</v>
      </c>
      <c r="D249" t="s">
        <v>874</v>
      </c>
      <c r="E249" t="s">
        <v>17</v>
      </c>
      <c r="F249" t="s">
        <v>1292</v>
      </c>
      <c r="G249" s="4">
        <v>1</v>
      </c>
      <c r="H249" s="4">
        <v>337</v>
      </c>
      <c r="I249" s="4">
        <v>12</v>
      </c>
      <c r="J249" s="4">
        <v>17</v>
      </c>
      <c r="K249" s="4">
        <v>3</v>
      </c>
      <c r="L249" s="4">
        <v>5</v>
      </c>
      <c r="M249" s="4">
        <v>0</v>
      </c>
      <c r="N249" s="4">
        <v>1</v>
      </c>
    </row>
    <row r="250" spans="1:14">
      <c r="A250" s="4">
        <v>14</v>
      </c>
      <c r="B250" t="s">
        <v>1293</v>
      </c>
      <c r="C250" s="4">
        <v>30400954</v>
      </c>
      <c r="D250" t="s">
        <v>874</v>
      </c>
      <c r="E250" t="s">
        <v>17</v>
      </c>
      <c r="F250" t="s">
        <v>1294</v>
      </c>
      <c r="G250" s="4">
        <v>7</v>
      </c>
      <c r="H250" s="4">
        <v>337</v>
      </c>
      <c r="I250" s="4">
        <v>13</v>
      </c>
      <c r="J250" s="4">
        <v>20</v>
      </c>
      <c r="K250" s="4">
        <v>3</v>
      </c>
      <c r="L250" s="4">
        <v>6</v>
      </c>
      <c r="M250" s="4">
        <v>0</v>
      </c>
      <c r="N250" s="4">
        <v>1</v>
      </c>
    </row>
    <row r="251" spans="1:14">
      <c r="A251" s="4">
        <v>15</v>
      </c>
      <c r="B251" t="s">
        <v>1295</v>
      </c>
      <c r="C251" s="4">
        <v>30400957</v>
      </c>
      <c r="D251" t="s">
        <v>874</v>
      </c>
      <c r="E251" t="s">
        <v>17</v>
      </c>
      <c r="F251" t="s">
        <v>1296</v>
      </c>
      <c r="G251" s="4">
        <v>12</v>
      </c>
      <c r="H251" s="4">
        <v>538</v>
      </c>
      <c r="I251" s="4">
        <v>18</v>
      </c>
      <c r="J251" s="4">
        <v>26</v>
      </c>
      <c r="K251" s="4">
        <v>4</v>
      </c>
      <c r="L251" s="4">
        <v>9</v>
      </c>
      <c r="M251" s="4">
        <v>0</v>
      </c>
      <c r="N251" s="4">
        <v>1</v>
      </c>
    </row>
    <row r="252" spans="1:14">
      <c r="A252" s="4">
        <v>16</v>
      </c>
      <c r="B252" t="s">
        <v>1297</v>
      </c>
      <c r="C252" s="4">
        <v>30400959</v>
      </c>
      <c r="D252" t="s">
        <v>874</v>
      </c>
      <c r="E252" t="s">
        <v>17</v>
      </c>
      <c r="F252" t="s">
        <v>1298</v>
      </c>
      <c r="G252" s="4">
        <v>16</v>
      </c>
      <c r="H252" s="4">
        <v>285</v>
      </c>
      <c r="I252" s="4">
        <v>11</v>
      </c>
      <c r="J252" s="4">
        <v>17</v>
      </c>
      <c r="K252" s="4">
        <v>2</v>
      </c>
      <c r="L252" s="4">
        <v>4</v>
      </c>
      <c r="M252" s="4">
        <v>0</v>
      </c>
      <c r="N252" s="4">
        <v>1</v>
      </c>
    </row>
    <row r="253" spans="1:14">
      <c r="A253" s="4">
        <v>17</v>
      </c>
      <c r="B253" t="s">
        <v>1299</v>
      </c>
      <c r="C253" s="4">
        <v>69925187</v>
      </c>
      <c r="D253" t="s">
        <v>874</v>
      </c>
      <c r="E253" t="s">
        <v>20</v>
      </c>
      <c r="F253" t="s">
        <v>1300</v>
      </c>
      <c r="G253" s="4">
        <v>16</v>
      </c>
      <c r="H253" s="4">
        <v>298</v>
      </c>
      <c r="I253" s="4">
        <v>11</v>
      </c>
      <c r="J253" s="4">
        <v>13</v>
      </c>
      <c r="K253" s="4">
        <v>2</v>
      </c>
      <c r="L253" s="4">
        <v>11</v>
      </c>
      <c r="M253" s="4">
        <v>0</v>
      </c>
      <c r="N253" s="4">
        <v>1</v>
      </c>
    </row>
    <row r="254" spans="1:14">
      <c r="A254" s="4">
        <v>18</v>
      </c>
      <c r="B254" t="s">
        <v>1301</v>
      </c>
      <c r="C254" s="4">
        <v>30405715</v>
      </c>
      <c r="D254" t="s">
        <v>874</v>
      </c>
      <c r="E254" t="s">
        <v>20</v>
      </c>
      <c r="F254" t="s">
        <v>1302</v>
      </c>
      <c r="G254" s="4">
        <v>7</v>
      </c>
      <c r="H254" s="4">
        <v>158</v>
      </c>
      <c r="I254" s="4">
        <v>6</v>
      </c>
      <c r="J254" s="4">
        <v>8</v>
      </c>
      <c r="K254" s="4">
        <v>4</v>
      </c>
      <c r="L254" s="4">
        <v>6</v>
      </c>
      <c r="M254" s="4">
        <v>0</v>
      </c>
      <c r="N254" s="4">
        <v>1</v>
      </c>
    </row>
    <row r="255" spans="1:14">
      <c r="A255" s="4">
        <v>19</v>
      </c>
      <c r="B255" t="s">
        <v>1303</v>
      </c>
      <c r="C255" s="4">
        <v>30402986</v>
      </c>
      <c r="D255" t="s">
        <v>874</v>
      </c>
      <c r="E255" t="s">
        <v>20</v>
      </c>
      <c r="F255" t="s">
        <v>1304</v>
      </c>
      <c r="G255" s="4">
        <v>9</v>
      </c>
      <c r="H255" s="4">
        <v>569</v>
      </c>
      <c r="I255" s="4">
        <v>22</v>
      </c>
      <c r="J255" s="4">
        <v>33</v>
      </c>
      <c r="K255" s="4">
        <v>9</v>
      </c>
      <c r="L255" s="4">
        <v>27</v>
      </c>
      <c r="M255" s="4">
        <v>1</v>
      </c>
      <c r="N255" s="4">
        <v>1</v>
      </c>
    </row>
    <row r="256" spans="1:14">
      <c r="A256" s="4">
        <v>20</v>
      </c>
      <c r="B256" t="s">
        <v>1305</v>
      </c>
      <c r="C256" s="4">
        <v>69753984</v>
      </c>
      <c r="D256" t="s">
        <v>874</v>
      </c>
      <c r="E256" t="s">
        <v>20</v>
      </c>
      <c r="F256" t="s">
        <v>1306</v>
      </c>
      <c r="G256" s="4">
        <v>1</v>
      </c>
      <c r="H256" s="4">
        <v>247</v>
      </c>
      <c r="I256" s="4">
        <v>12</v>
      </c>
      <c r="J256" s="4">
        <v>12</v>
      </c>
      <c r="K256" s="4">
        <v>0</v>
      </c>
      <c r="L256" s="4">
        <v>6</v>
      </c>
      <c r="M256" s="4">
        <v>0</v>
      </c>
      <c r="N256" s="4">
        <v>1</v>
      </c>
    </row>
    <row r="257" spans="1:14">
      <c r="A257" s="4">
        <v>21</v>
      </c>
      <c r="B257" t="s">
        <v>1307</v>
      </c>
      <c r="C257" s="4">
        <v>69979724</v>
      </c>
      <c r="D257" t="s">
        <v>874</v>
      </c>
      <c r="E257" t="s">
        <v>20</v>
      </c>
      <c r="F257" t="s">
        <v>1308</v>
      </c>
      <c r="G257" s="4">
        <v>11</v>
      </c>
      <c r="H257" s="4">
        <v>136</v>
      </c>
      <c r="I257" s="4">
        <v>6</v>
      </c>
      <c r="J257" s="4">
        <v>5</v>
      </c>
      <c r="K257" s="4">
        <v>2</v>
      </c>
      <c r="L257" s="4">
        <v>6</v>
      </c>
      <c r="M257" s="4">
        <v>0</v>
      </c>
      <c r="N257" s="4">
        <v>1</v>
      </c>
    </row>
    <row r="258" spans="1:14">
      <c r="A258" s="4">
        <v>22</v>
      </c>
      <c r="B258" t="s">
        <v>1309</v>
      </c>
      <c r="C258" s="4">
        <v>30404175</v>
      </c>
      <c r="D258" t="s">
        <v>874</v>
      </c>
      <c r="E258" t="s">
        <v>20</v>
      </c>
      <c r="F258" t="s">
        <v>1310</v>
      </c>
      <c r="G258" s="4">
        <v>1</v>
      </c>
      <c r="H258" s="4">
        <v>144</v>
      </c>
      <c r="I258" s="4">
        <v>6</v>
      </c>
      <c r="J258" s="4">
        <v>9</v>
      </c>
      <c r="K258" s="4">
        <v>8</v>
      </c>
      <c r="L258" s="4">
        <v>8</v>
      </c>
      <c r="M258" s="4">
        <v>2</v>
      </c>
      <c r="N258" s="4">
        <v>1</v>
      </c>
    </row>
    <row r="259" spans="1:14">
      <c r="A259" s="4">
        <v>23</v>
      </c>
      <c r="B259" t="s">
        <v>1311</v>
      </c>
      <c r="C259" s="4">
        <v>30404252</v>
      </c>
      <c r="D259" t="s">
        <v>874</v>
      </c>
      <c r="E259" t="s">
        <v>20</v>
      </c>
      <c r="F259" t="s">
        <v>1312</v>
      </c>
      <c r="G259" s="4">
        <v>1</v>
      </c>
      <c r="H259" s="4">
        <v>563</v>
      </c>
      <c r="I259" s="4">
        <v>22</v>
      </c>
      <c r="J259" s="4">
        <v>22</v>
      </c>
      <c r="K259" s="4">
        <v>7</v>
      </c>
      <c r="L259" s="4">
        <v>24</v>
      </c>
      <c r="M259" s="4">
        <v>2</v>
      </c>
      <c r="N259" s="4">
        <v>1</v>
      </c>
    </row>
    <row r="260" spans="1:14">
      <c r="A260" s="4">
        <v>24</v>
      </c>
      <c r="B260" t="s">
        <v>1313</v>
      </c>
      <c r="C260" s="4">
        <v>70055838</v>
      </c>
      <c r="D260" t="s">
        <v>874</v>
      </c>
      <c r="E260" t="s">
        <v>20</v>
      </c>
      <c r="F260" t="s">
        <v>1314</v>
      </c>
      <c r="G260" s="4">
        <v>8</v>
      </c>
      <c r="H260" s="4">
        <v>66</v>
      </c>
      <c r="I260" s="4">
        <v>3</v>
      </c>
      <c r="J260" s="4">
        <v>4</v>
      </c>
      <c r="K260" s="4">
        <v>1</v>
      </c>
      <c r="L260" s="4">
        <v>3</v>
      </c>
      <c r="M260" s="4">
        <v>0</v>
      </c>
      <c r="N260" s="4">
        <v>0</v>
      </c>
    </row>
    <row r="261" spans="1:14">
      <c r="A261" s="4">
        <v>25</v>
      </c>
      <c r="B261" t="s">
        <v>1315</v>
      </c>
      <c r="C261" s="4">
        <v>69979725</v>
      </c>
      <c r="D261" t="s">
        <v>874</v>
      </c>
      <c r="E261" t="s">
        <v>20</v>
      </c>
      <c r="F261" t="s">
        <v>1316</v>
      </c>
      <c r="G261" s="4">
        <v>4</v>
      </c>
      <c r="H261" s="4">
        <v>77</v>
      </c>
      <c r="I261" s="4">
        <v>6</v>
      </c>
      <c r="J261" s="4">
        <v>13</v>
      </c>
      <c r="K261" s="4">
        <v>4</v>
      </c>
      <c r="L261" s="4">
        <v>6</v>
      </c>
      <c r="M261" s="4">
        <v>1</v>
      </c>
      <c r="N261" s="4">
        <v>1</v>
      </c>
    </row>
    <row r="262" spans="1:14">
      <c r="A262" s="3"/>
      <c r="B262" s="3"/>
      <c r="C262" s="3"/>
      <c r="D262" s="3"/>
      <c r="E262" s="3"/>
      <c r="F262" s="3" t="s">
        <v>53</v>
      </c>
      <c r="G262" s="3">
        <v>261</v>
      </c>
      <c r="H262" s="17">
        <f>SUM(H237:H261)</f>
        <v>9353</v>
      </c>
      <c r="I262" s="3">
        <v>348</v>
      </c>
      <c r="J262" s="3">
        <v>492</v>
      </c>
      <c r="K262" s="3">
        <v>101</v>
      </c>
      <c r="L262" s="3">
        <v>230</v>
      </c>
      <c r="M262" s="3">
        <v>7</v>
      </c>
      <c r="N262" s="3">
        <v>23</v>
      </c>
    </row>
    <row r="263" spans="4:14">
      <c r="D263" s="6"/>
      <c r="E263" s="6"/>
      <c r="F263" s="7" t="s">
        <v>441</v>
      </c>
      <c r="G263" s="8">
        <f t="shared" ref="G263:N263" si="1">G262+G234+G201+G180+G142+G105+G84+G62+G47+G17</f>
        <v>3744</v>
      </c>
      <c r="H263" s="8">
        <f t="shared" si="1"/>
        <v>81164</v>
      </c>
      <c r="I263" s="8">
        <f t="shared" si="1"/>
        <v>3136</v>
      </c>
      <c r="J263" s="8">
        <f t="shared" si="1"/>
        <v>4357</v>
      </c>
      <c r="K263" s="8">
        <f t="shared" si="1"/>
        <v>942</v>
      </c>
      <c r="L263" s="8">
        <f t="shared" si="1"/>
        <v>2449</v>
      </c>
      <c r="M263" s="8">
        <f t="shared" si="1"/>
        <v>73</v>
      </c>
      <c r="N263" s="8">
        <f t="shared" si="1"/>
        <v>214</v>
      </c>
    </row>
    <row r="264" spans="4:14">
      <c r="D264" s="9" t="s">
        <v>17</v>
      </c>
      <c r="E264" s="10">
        <f>COUNTIF(E2:E261,"Negeri")</f>
        <v>166</v>
      </c>
      <c r="F264" s="10"/>
      <c r="G264" s="10">
        <f>SUMIF($E$2:$E$261,"Negeri",G2:G261)</f>
        <v>2972</v>
      </c>
      <c r="H264" s="10">
        <f>SUMIF($E$2:$E$261,"Negeri",H2:H261)</f>
        <v>61596</v>
      </c>
      <c r="I264" s="10">
        <f>SUMIF($E$2:$E$261,"Negeri",I2:I261)</f>
        <v>2349</v>
      </c>
      <c r="J264" s="10">
        <f>SUMIF($E$2:$E$261,"Negeri",J2:J261)</f>
        <v>3390</v>
      </c>
      <c r="K264" s="10">
        <f>SUMIF($E$2:$E$261,"Negeri",K2:K261)</f>
        <v>657</v>
      </c>
      <c r="L264" s="10">
        <f>SUMIF($E$2:$E$261,"Negeri",L2:L261)</f>
        <v>1635</v>
      </c>
      <c r="M264" s="10">
        <f>SUMIF($E$2:$E$261,"Negeri",M2:M261)</f>
        <v>28</v>
      </c>
      <c r="N264" s="10">
        <f>SUMIF($E$2:$E$261,"Negeri",N2:N261)</f>
        <v>158</v>
      </c>
    </row>
    <row r="265" spans="4:14">
      <c r="D265" s="9" t="s">
        <v>20</v>
      </c>
      <c r="E265" s="10">
        <f>COUNTIF(E2:E261,"Swasta")</f>
        <v>66</v>
      </c>
      <c r="F265" s="10"/>
      <c r="G265" s="10">
        <f>SUMIF($E$2:$E$261,"Swasta",G2:G261)</f>
        <v>772</v>
      </c>
      <c r="H265" s="10">
        <f>SUMIF($E$2:$E$261,"Swasta",H2:H261)</f>
        <v>19568</v>
      </c>
      <c r="I265" s="10">
        <f>SUMIF($E$2:$E$261,"Swasta",I2:I261)</f>
        <v>787</v>
      </c>
      <c r="J265" s="10">
        <f>SUMIF($E$2:$E$261,"Swasta",J2:J261)</f>
        <v>967</v>
      </c>
      <c r="K265" s="10">
        <f>SUMIF($E$2:$E$261,"Swasta",K2:K261)</f>
        <v>285</v>
      </c>
      <c r="L265" s="10">
        <f>SUMIF($E$2:$E$261,"Swasta",L2:L261)</f>
        <v>814</v>
      </c>
      <c r="M265" s="10">
        <f>SUMIF($E$2:$E$261,"Swasta",M2:M261)</f>
        <v>45</v>
      </c>
      <c r="N265" s="10">
        <f>SUMIF($E$2:$E$261,"Swasta",N2:N261)</f>
        <v>56</v>
      </c>
    </row>
  </sheetData>
  <mergeCells count="10">
    <mergeCell ref="A1:N1"/>
    <mergeCell ref="A18:N18"/>
    <mergeCell ref="A48:N48"/>
    <mergeCell ref="A63:N63"/>
    <mergeCell ref="A85:N85"/>
    <mergeCell ref="A106:N106"/>
    <mergeCell ref="A143:N143"/>
    <mergeCell ref="A181:N181"/>
    <mergeCell ref="A202:N202"/>
    <mergeCell ref="A235:N235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8"/>
  <sheetViews>
    <sheetView topLeftCell="A118" workbookViewId="0">
      <selection activeCell="G147" sqref="G147"/>
    </sheetView>
  </sheetViews>
  <sheetFormatPr defaultColWidth="8.50909090909091" defaultRowHeight="14.5"/>
  <cols>
    <col min="1" max="1" width="6.50909090909091" customWidth="1"/>
    <col min="2" max="2" width="32.5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.50909090909091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1317</v>
      </c>
      <c r="C3" s="4">
        <v>30401008</v>
      </c>
      <c r="D3" t="s">
        <v>1318</v>
      </c>
      <c r="E3" t="s">
        <v>17</v>
      </c>
      <c r="F3" t="s">
        <v>1319</v>
      </c>
      <c r="G3" s="4">
        <v>20</v>
      </c>
      <c r="H3">
        <v>1108</v>
      </c>
      <c r="I3" s="4">
        <v>33</v>
      </c>
      <c r="J3" s="4">
        <v>53</v>
      </c>
      <c r="K3" s="4">
        <v>10</v>
      </c>
      <c r="L3" s="4">
        <v>32</v>
      </c>
      <c r="M3" s="4">
        <v>4</v>
      </c>
      <c r="N3" s="4">
        <v>1</v>
      </c>
    </row>
    <row r="4" spans="1:14">
      <c r="A4" s="4">
        <v>2</v>
      </c>
      <c r="B4" t="s">
        <v>1320</v>
      </c>
      <c r="C4" s="4">
        <v>30401011</v>
      </c>
      <c r="D4" t="s">
        <v>1318</v>
      </c>
      <c r="E4" t="s">
        <v>17</v>
      </c>
      <c r="F4" t="s">
        <v>1321</v>
      </c>
      <c r="G4" s="4">
        <v>29</v>
      </c>
      <c r="H4" s="4">
        <v>434</v>
      </c>
      <c r="I4" s="4">
        <v>14</v>
      </c>
      <c r="J4" s="4">
        <v>25</v>
      </c>
      <c r="K4" s="4">
        <v>7</v>
      </c>
      <c r="L4" s="4">
        <v>15</v>
      </c>
      <c r="M4" s="4">
        <v>1</v>
      </c>
      <c r="N4" s="4">
        <v>1</v>
      </c>
    </row>
    <row r="5" spans="1:14">
      <c r="A5" s="4">
        <v>3</v>
      </c>
      <c r="B5" t="s">
        <v>1322</v>
      </c>
      <c r="C5" s="4">
        <v>30401031</v>
      </c>
      <c r="D5" t="s">
        <v>1318</v>
      </c>
      <c r="E5" t="s">
        <v>17</v>
      </c>
      <c r="F5" t="s">
        <v>1323</v>
      </c>
      <c r="G5" s="4">
        <v>33</v>
      </c>
      <c r="H5" s="4">
        <v>402</v>
      </c>
      <c r="I5" s="4">
        <v>14</v>
      </c>
      <c r="J5" s="4">
        <v>30</v>
      </c>
      <c r="K5" s="4">
        <v>10</v>
      </c>
      <c r="L5" s="4">
        <v>16</v>
      </c>
      <c r="M5" s="4">
        <v>2</v>
      </c>
      <c r="N5" s="4">
        <v>1</v>
      </c>
    </row>
    <row r="6" spans="1:14">
      <c r="A6" s="4">
        <v>4</v>
      </c>
      <c r="B6" t="s">
        <v>1324</v>
      </c>
      <c r="C6" s="4">
        <v>30404260</v>
      </c>
      <c r="D6" t="s">
        <v>1318</v>
      </c>
      <c r="E6" t="s">
        <v>17</v>
      </c>
      <c r="F6" t="s">
        <v>1325</v>
      </c>
      <c r="G6" s="4">
        <v>13</v>
      </c>
      <c r="H6" s="4">
        <v>42</v>
      </c>
      <c r="I6" s="4">
        <v>3</v>
      </c>
      <c r="J6" s="4">
        <v>10</v>
      </c>
      <c r="K6" s="4">
        <v>4</v>
      </c>
      <c r="L6" s="4">
        <v>3</v>
      </c>
      <c r="M6" s="4">
        <v>1</v>
      </c>
      <c r="N6" s="4">
        <v>1</v>
      </c>
    </row>
    <row r="7" spans="1:14">
      <c r="A7" s="4">
        <v>5</v>
      </c>
      <c r="B7" t="s">
        <v>1326</v>
      </c>
      <c r="C7" s="4">
        <v>30401036</v>
      </c>
      <c r="D7" t="s">
        <v>1318</v>
      </c>
      <c r="E7" t="s">
        <v>17</v>
      </c>
      <c r="F7" t="s">
        <v>1327</v>
      </c>
      <c r="G7" s="4">
        <v>64</v>
      </c>
      <c r="H7">
        <v>1212</v>
      </c>
      <c r="I7" s="4">
        <v>38</v>
      </c>
      <c r="J7" s="4">
        <v>55</v>
      </c>
      <c r="K7" s="4">
        <v>7</v>
      </c>
      <c r="L7" s="4">
        <v>39</v>
      </c>
      <c r="M7" s="4">
        <v>2</v>
      </c>
      <c r="N7" s="4">
        <v>1</v>
      </c>
    </row>
    <row r="8" spans="1:14">
      <c r="A8" s="4">
        <v>6</v>
      </c>
      <c r="B8" t="s">
        <v>1328</v>
      </c>
      <c r="C8" s="4">
        <v>30404262</v>
      </c>
      <c r="D8" t="s">
        <v>1318</v>
      </c>
      <c r="E8" t="s">
        <v>20</v>
      </c>
      <c r="F8" t="s">
        <v>1329</v>
      </c>
      <c r="G8" s="4">
        <v>13</v>
      </c>
      <c r="H8" s="4">
        <v>62</v>
      </c>
      <c r="I8" s="4">
        <v>3</v>
      </c>
      <c r="J8" s="4">
        <v>7</v>
      </c>
      <c r="K8" s="4">
        <v>2</v>
      </c>
      <c r="L8" s="4">
        <v>5</v>
      </c>
      <c r="M8" s="4">
        <v>3</v>
      </c>
      <c r="N8" s="4">
        <v>1</v>
      </c>
    </row>
    <row r="9" spans="1:14">
      <c r="A9" s="3"/>
      <c r="B9" s="3"/>
      <c r="C9" s="3"/>
      <c r="D9" s="3"/>
      <c r="E9" s="3"/>
      <c r="F9" s="3" t="s">
        <v>53</v>
      </c>
      <c r="G9" s="3">
        <v>172</v>
      </c>
      <c r="H9" s="16">
        <f>SUM(H3:H8)</f>
        <v>3260</v>
      </c>
      <c r="I9" s="3">
        <v>105</v>
      </c>
      <c r="J9" s="3">
        <v>180</v>
      </c>
      <c r="K9" s="3">
        <v>40</v>
      </c>
      <c r="L9" s="3">
        <v>110</v>
      </c>
      <c r="M9" s="3">
        <v>13</v>
      </c>
      <c r="N9" s="3">
        <v>6</v>
      </c>
    </row>
    <row r="10" spans="1:14">
      <c r="A10" s="18" t="s">
        <v>54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>
      <c r="A11" s="3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3" t="s">
        <v>7</v>
      </c>
      <c r="H11" s="3" t="s">
        <v>8</v>
      </c>
      <c r="I11" s="3" t="s">
        <v>9</v>
      </c>
      <c r="J11" s="3" t="s">
        <v>10</v>
      </c>
      <c r="K11" s="3" t="s">
        <v>11</v>
      </c>
      <c r="L11" s="3" t="s">
        <v>12</v>
      </c>
      <c r="M11" s="3" t="s">
        <v>13</v>
      </c>
      <c r="N11" s="3" t="s">
        <v>14</v>
      </c>
    </row>
    <row r="12" spans="1:14">
      <c r="A12" s="4">
        <v>1</v>
      </c>
      <c r="B12" t="s">
        <v>1330</v>
      </c>
      <c r="C12" s="4">
        <v>30401007</v>
      </c>
      <c r="D12" t="s">
        <v>1318</v>
      </c>
      <c r="E12" t="s">
        <v>17</v>
      </c>
      <c r="F12" t="s">
        <v>1331</v>
      </c>
      <c r="G12" s="4">
        <v>32</v>
      </c>
      <c r="H12" s="4">
        <v>707</v>
      </c>
      <c r="I12" s="4">
        <v>21</v>
      </c>
      <c r="J12" s="4">
        <v>40</v>
      </c>
      <c r="K12" s="4">
        <v>13</v>
      </c>
      <c r="L12" s="4">
        <v>21</v>
      </c>
      <c r="M12" s="4">
        <v>4</v>
      </c>
      <c r="N12" s="4">
        <v>1</v>
      </c>
    </row>
    <row r="13" spans="1:14">
      <c r="A13" s="4">
        <v>2</v>
      </c>
      <c r="B13" t="s">
        <v>1332</v>
      </c>
      <c r="C13" s="4">
        <v>30401014</v>
      </c>
      <c r="D13" t="s">
        <v>1318</v>
      </c>
      <c r="E13" t="s">
        <v>17</v>
      </c>
      <c r="F13" t="s">
        <v>1333</v>
      </c>
      <c r="G13" s="4">
        <v>31</v>
      </c>
      <c r="H13" s="4">
        <v>667</v>
      </c>
      <c r="I13" s="4">
        <v>19</v>
      </c>
      <c r="J13" s="4">
        <v>31</v>
      </c>
      <c r="K13" s="4">
        <v>4</v>
      </c>
      <c r="L13" s="4">
        <v>21</v>
      </c>
      <c r="M13" s="4">
        <v>1</v>
      </c>
      <c r="N13" s="4">
        <v>1</v>
      </c>
    </row>
    <row r="14" spans="1:14">
      <c r="A14" s="4">
        <v>3</v>
      </c>
      <c r="B14" t="s">
        <v>1334</v>
      </c>
      <c r="C14" s="4">
        <v>30401039</v>
      </c>
      <c r="D14" t="s">
        <v>1318</v>
      </c>
      <c r="E14" t="s">
        <v>17</v>
      </c>
      <c r="F14" t="s">
        <v>1335</v>
      </c>
      <c r="G14" s="4">
        <v>53</v>
      </c>
      <c r="H14" s="4">
        <v>557</v>
      </c>
      <c r="I14" s="4">
        <v>17</v>
      </c>
      <c r="J14" s="4">
        <v>30</v>
      </c>
      <c r="K14" s="4">
        <v>5</v>
      </c>
      <c r="L14" s="4">
        <v>18</v>
      </c>
      <c r="M14" s="4">
        <v>2</v>
      </c>
      <c r="N14" s="4">
        <v>1</v>
      </c>
    </row>
    <row r="15" spans="1:14">
      <c r="A15" s="4">
        <v>4</v>
      </c>
      <c r="B15" t="s">
        <v>1336</v>
      </c>
      <c r="C15" s="4">
        <v>30401037</v>
      </c>
      <c r="D15" t="s">
        <v>1318</v>
      </c>
      <c r="E15" t="s">
        <v>17</v>
      </c>
      <c r="F15" t="s">
        <v>1337</v>
      </c>
      <c r="G15" s="4">
        <v>33</v>
      </c>
      <c r="H15" s="4">
        <v>87</v>
      </c>
      <c r="I15" s="4">
        <v>4</v>
      </c>
      <c r="J15" s="4">
        <v>9</v>
      </c>
      <c r="K15" s="4">
        <v>7</v>
      </c>
      <c r="L15" s="4">
        <v>4</v>
      </c>
      <c r="M15" s="4">
        <v>2</v>
      </c>
      <c r="N15" s="4">
        <v>1</v>
      </c>
    </row>
    <row r="16" spans="1:14">
      <c r="A16" s="4">
        <v>5</v>
      </c>
      <c r="B16" t="s">
        <v>1338</v>
      </c>
      <c r="C16" s="4">
        <v>30403006</v>
      </c>
      <c r="D16" t="s">
        <v>1318</v>
      </c>
      <c r="E16" t="s">
        <v>17</v>
      </c>
      <c r="F16" t="s">
        <v>1339</v>
      </c>
      <c r="G16" s="4">
        <v>39</v>
      </c>
      <c r="H16" s="4">
        <v>285</v>
      </c>
      <c r="I16" s="4">
        <v>9</v>
      </c>
      <c r="J16" s="4">
        <v>16</v>
      </c>
      <c r="K16" s="4">
        <v>4</v>
      </c>
      <c r="L16" s="4">
        <v>9</v>
      </c>
      <c r="M16" s="4">
        <v>3</v>
      </c>
      <c r="N16" s="4">
        <v>0</v>
      </c>
    </row>
    <row r="17" spans="1:14">
      <c r="A17" s="4">
        <v>6</v>
      </c>
      <c r="B17" t="s">
        <v>1340</v>
      </c>
      <c r="C17" s="4">
        <v>70054017</v>
      </c>
      <c r="D17" t="s">
        <v>1318</v>
      </c>
      <c r="E17" t="s">
        <v>17</v>
      </c>
      <c r="F17" t="s">
        <v>1341</v>
      </c>
      <c r="G17" s="4">
        <v>40</v>
      </c>
      <c r="H17" s="4">
        <v>64</v>
      </c>
      <c r="I17" s="4">
        <v>2</v>
      </c>
      <c r="J17" s="4">
        <v>9</v>
      </c>
      <c r="K17" s="4">
        <v>1</v>
      </c>
      <c r="L17" s="4">
        <v>6</v>
      </c>
      <c r="M17" s="4">
        <v>2</v>
      </c>
      <c r="N17" s="4">
        <v>0</v>
      </c>
    </row>
    <row r="18" spans="1:14">
      <c r="A18" s="4">
        <v>7</v>
      </c>
      <c r="B18" t="s">
        <v>1342</v>
      </c>
      <c r="C18" s="4">
        <v>30407659</v>
      </c>
      <c r="D18" t="s">
        <v>1318</v>
      </c>
      <c r="E18" t="s">
        <v>17</v>
      </c>
      <c r="F18" t="s">
        <v>1343</v>
      </c>
      <c r="G18" s="4">
        <v>18</v>
      </c>
      <c r="H18" s="4">
        <v>92</v>
      </c>
      <c r="I18" s="4">
        <v>4</v>
      </c>
      <c r="J18" s="4">
        <v>0</v>
      </c>
      <c r="K18" s="4">
        <v>0</v>
      </c>
      <c r="L18" s="4">
        <v>5</v>
      </c>
      <c r="M18" s="4">
        <v>1</v>
      </c>
      <c r="N18" s="4">
        <v>1</v>
      </c>
    </row>
    <row r="19" spans="1:14">
      <c r="A19" s="4">
        <v>8</v>
      </c>
      <c r="B19" t="s">
        <v>1344</v>
      </c>
      <c r="C19" s="4">
        <v>69979723</v>
      </c>
      <c r="D19" t="s">
        <v>1318</v>
      </c>
      <c r="E19" t="s">
        <v>20</v>
      </c>
      <c r="F19" t="s">
        <v>1345</v>
      </c>
      <c r="G19" s="4">
        <v>14</v>
      </c>
      <c r="H19" s="4">
        <v>72</v>
      </c>
      <c r="I19" s="4">
        <v>3</v>
      </c>
      <c r="J19" s="4">
        <v>8</v>
      </c>
      <c r="K19" s="4">
        <v>2</v>
      </c>
      <c r="L19" s="4">
        <v>3</v>
      </c>
      <c r="M19" s="4">
        <v>1</v>
      </c>
      <c r="N19" s="4">
        <v>0</v>
      </c>
    </row>
    <row r="20" spans="1:14">
      <c r="A20" s="4">
        <v>9</v>
      </c>
      <c r="B20" t="s">
        <v>1346</v>
      </c>
      <c r="C20" s="4">
        <v>70041299</v>
      </c>
      <c r="D20" t="s">
        <v>1318</v>
      </c>
      <c r="E20" t="s">
        <v>20</v>
      </c>
      <c r="F20" t="s">
        <v>1347</v>
      </c>
      <c r="G20" s="4">
        <v>7</v>
      </c>
      <c r="H20" s="4">
        <v>285</v>
      </c>
      <c r="I20" s="4">
        <v>10</v>
      </c>
      <c r="J20" s="4">
        <v>4</v>
      </c>
      <c r="K20" s="4">
        <v>2</v>
      </c>
      <c r="L20" s="4">
        <v>10</v>
      </c>
      <c r="M20" s="4">
        <v>0</v>
      </c>
      <c r="N20" s="4">
        <v>0</v>
      </c>
    </row>
    <row r="21" spans="1:14">
      <c r="A21" s="4">
        <v>10</v>
      </c>
      <c r="B21" t="s">
        <v>1348</v>
      </c>
      <c r="C21" s="4">
        <v>69953857</v>
      </c>
      <c r="D21" t="s">
        <v>1318</v>
      </c>
      <c r="E21" t="s">
        <v>20</v>
      </c>
      <c r="F21" t="s">
        <v>1349</v>
      </c>
      <c r="G21" s="4">
        <v>29</v>
      </c>
      <c r="H21" s="4">
        <v>69</v>
      </c>
      <c r="I21" s="4">
        <v>3</v>
      </c>
      <c r="J21" s="4">
        <v>4</v>
      </c>
      <c r="K21" s="4">
        <v>3</v>
      </c>
      <c r="L21" s="4">
        <v>8</v>
      </c>
      <c r="M21" s="4">
        <v>0</v>
      </c>
      <c r="N21" s="4">
        <v>0</v>
      </c>
    </row>
    <row r="22" spans="1:14">
      <c r="A22" s="3"/>
      <c r="B22" s="3"/>
      <c r="C22" s="3"/>
      <c r="D22" s="3"/>
      <c r="E22" s="3"/>
      <c r="F22" s="3" t="s">
        <v>53</v>
      </c>
      <c r="G22" s="3">
        <v>296</v>
      </c>
      <c r="H22" s="17">
        <f>SUM(H12:H21)</f>
        <v>2885</v>
      </c>
      <c r="I22" s="3">
        <v>92</v>
      </c>
      <c r="J22" s="3">
        <v>151</v>
      </c>
      <c r="K22" s="3">
        <v>41</v>
      </c>
      <c r="L22" s="3">
        <v>105</v>
      </c>
      <c r="M22" s="3">
        <v>16</v>
      </c>
      <c r="N22" s="3">
        <v>5</v>
      </c>
    </row>
    <row r="23" spans="1:14">
      <c r="A23" s="18" t="s">
        <v>85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>
      <c r="A24" s="3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</row>
    <row r="25" spans="1:14">
      <c r="A25" s="4">
        <v>1</v>
      </c>
      <c r="B25" t="s">
        <v>1350</v>
      </c>
      <c r="C25" s="4">
        <v>30401015</v>
      </c>
      <c r="D25" t="s">
        <v>1318</v>
      </c>
      <c r="E25" t="s">
        <v>17</v>
      </c>
      <c r="F25" t="s">
        <v>1351</v>
      </c>
      <c r="G25" s="4">
        <v>18</v>
      </c>
      <c r="H25" s="4">
        <v>882</v>
      </c>
      <c r="I25" s="4">
        <v>27</v>
      </c>
      <c r="J25" s="4">
        <v>48</v>
      </c>
      <c r="K25" s="4">
        <v>5</v>
      </c>
      <c r="L25" s="4">
        <v>28</v>
      </c>
      <c r="M25" s="4">
        <v>2</v>
      </c>
      <c r="N25" s="4">
        <v>1</v>
      </c>
    </row>
    <row r="26" spans="1:14">
      <c r="A26" s="4">
        <v>2</v>
      </c>
      <c r="B26" t="s">
        <v>1352</v>
      </c>
      <c r="C26" s="4">
        <v>30401034</v>
      </c>
      <c r="D26" t="s">
        <v>1318</v>
      </c>
      <c r="E26" t="s">
        <v>17</v>
      </c>
      <c r="F26" t="s">
        <v>1353</v>
      </c>
      <c r="G26" s="4">
        <v>26</v>
      </c>
      <c r="H26" s="4">
        <v>870</v>
      </c>
      <c r="I26" s="4">
        <v>27</v>
      </c>
      <c r="J26" s="4">
        <v>46</v>
      </c>
      <c r="K26" s="4">
        <v>6</v>
      </c>
      <c r="L26" s="4">
        <v>28</v>
      </c>
      <c r="M26" s="4">
        <v>2</v>
      </c>
      <c r="N26" s="4">
        <v>1</v>
      </c>
    </row>
    <row r="27" spans="1:14">
      <c r="A27" s="4">
        <v>3</v>
      </c>
      <c r="B27" t="s">
        <v>1354</v>
      </c>
      <c r="C27" s="4">
        <v>30401020</v>
      </c>
      <c r="D27" t="s">
        <v>1318</v>
      </c>
      <c r="E27" t="s">
        <v>20</v>
      </c>
      <c r="F27" t="s">
        <v>1355</v>
      </c>
      <c r="G27" s="4">
        <v>26</v>
      </c>
      <c r="H27" s="4">
        <v>125</v>
      </c>
      <c r="I27" s="4">
        <v>6</v>
      </c>
      <c r="J27" s="4">
        <v>5</v>
      </c>
      <c r="K27" s="4">
        <v>2</v>
      </c>
      <c r="L27" s="4">
        <v>8</v>
      </c>
      <c r="M27" s="4">
        <v>2</v>
      </c>
      <c r="N27" s="4">
        <v>1</v>
      </c>
    </row>
    <row r="28" spans="1:14">
      <c r="A28" s="4">
        <v>4</v>
      </c>
      <c r="B28" t="s">
        <v>1356</v>
      </c>
      <c r="C28" s="4">
        <v>30402997</v>
      </c>
      <c r="D28" t="s">
        <v>1318</v>
      </c>
      <c r="E28" t="s">
        <v>20</v>
      </c>
      <c r="F28" t="s">
        <v>1357</v>
      </c>
      <c r="G28" s="4">
        <v>4</v>
      </c>
      <c r="H28" s="4">
        <v>11</v>
      </c>
      <c r="I28" s="4">
        <v>3</v>
      </c>
      <c r="J28" s="4">
        <v>4</v>
      </c>
      <c r="K28" s="4">
        <v>1</v>
      </c>
      <c r="L28" s="4">
        <v>1</v>
      </c>
      <c r="M28" s="4">
        <v>1</v>
      </c>
      <c r="N28" s="4">
        <v>1</v>
      </c>
    </row>
    <row r="29" spans="1:14">
      <c r="A29" s="4">
        <v>5</v>
      </c>
      <c r="B29" t="s">
        <v>1358</v>
      </c>
      <c r="C29" s="4">
        <v>30405841</v>
      </c>
      <c r="D29" t="s">
        <v>1318</v>
      </c>
      <c r="E29" t="s">
        <v>20</v>
      </c>
      <c r="F29" t="s">
        <v>1359</v>
      </c>
      <c r="G29" s="4">
        <v>14</v>
      </c>
      <c r="H29" s="4">
        <v>132</v>
      </c>
      <c r="I29" s="4">
        <v>6</v>
      </c>
      <c r="J29" s="4">
        <v>8</v>
      </c>
      <c r="K29" s="4">
        <v>3</v>
      </c>
      <c r="L29" s="4">
        <v>6</v>
      </c>
      <c r="M29" s="4">
        <v>0</v>
      </c>
      <c r="N29" s="4">
        <v>0</v>
      </c>
    </row>
    <row r="30" spans="1:14">
      <c r="A30" s="3"/>
      <c r="B30" s="3"/>
      <c r="C30" s="3"/>
      <c r="D30" s="3"/>
      <c r="E30" s="3"/>
      <c r="F30" s="3" t="s">
        <v>53</v>
      </c>
      <c r="G30" s="3">
        <v>88</v>
      </c>
      <c r="H30" s="17">
        <f>SUM(H25:H29)</f>
        <v>2020</v>
      </c>
      <c r="I30" s="3">
        <v>69</v>
      </c>
      <c r="J30" s="3">
        <v>111</v>
      </c>
      <c r="K30" s="3">
        <v>17</v>
      </c>
      <c r="L30" s="3">
        <v>71</v>
      </c>
      <c r="M30" s="3">
        <v>7</v>
      </c>
      <c r="N30" s="3">
        <v>4</v>
      </c>
    </row>
    <row r="31" spans="1:14">
      <c r="A31" s="18" t="s">
        <v>103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>
      <c r="A32" s="3" t="s">
        <v>1</v>
      </c>
      <c r="B32" s="3" t="s">
        <v>2</v>
      </c>
      <c r="C32" s="3" t="s">
        <v>3</v>
      </c>
      <c r="D32" s="3" t="s">
        <v>4</v>
      </c>
      <c r="E32" s="3" t="s">
        <v>5</v>
      </c>
      <c r="F32" s="3" t="s">
        <v>6</v>
      </c>
      <c r="G32" s="3" t="s">
        <v>7</v>
      </c>
      <c r="H32" s="3" t="s">
        <v>8</v>
      </c>
      <c r="I32" s="3" t="s">
        <v>9</v>
      </c>
      <c r="J32" s="3" t="s">
        <v>10</v>
      </c>
      <c r="K32" s="3" t="s">
        <v>11</v>
      </c>
      <c r="L32" s="3" t="s">
        <v>12</v>
      </c>
      <c r="M32" s="3" t="s">
        <v>13</v>
      </c>
      <c r="N32" s="3" t="s">
        <v>14</v>
      </c>
    </row>
    <row r="33" spans="1:14">
      <c r="A33" s="4">
        <v>1</v>
      </c>
      <c r="B33" t="s">
        <v>1360</v>
      </c>
      <c r="C33" s="4">
        <v>30403007</v>
      </c>
      <c r="D33" t="s">
        <v>1318</v>
      </c>
      <c r="E33" t="s">
        <v>17</v>
      </c>
      <c r="F33" t="s">
        <v>1361</v>
      </c>
      <c r="G33" s="4">
        <v>13</v>
      </c>
      <c r="H33">
        <v>1047</v>
      </c>
      <c r="I33" s="4">
        <v>33</v>
      </c>
      <c r="J33" s="4">
        <v>62</v>
      </c>
      <c r="K33" s="4">
        <v>13</v>
      </c>
      <c r="L33" s="4">
        <v>33</v>
      </c>
      <c r="M33" s="4">
        <v>5</v>
      </c>
      <c r="N33" s="4">
        <v>1</v>
      </c>
    </row>
    <row r="34" spans="1:14">
      <c r="A34" s="4">
        <v>2</v>
      </c>
      <c r="B34" t="s">
        <v>1362</v>
      </c>
      <c r="C34" s="4">
        <v>30401029</v>
      </c>
      <c r="D34" t="s">
        <v>1318</v>
      </c>
      <c r="E34" t="s">
        <v>17</v>
      </c>
      <c r="F34" t="s">
        <v>1363</v>
      </c>
      <c r="G34" s="4">
        <v>16</v>
      </c>
      <c r="H34" s="4">
        <v>620</v>
      </c>
      <c r="I34" s="4">
        <v>20</v>
      </c>
      <c r="J34" s="4">
        <v>37</v>
      </c>
      <c r="K34" s="4">
        <v>12</v>
      </c>
      <c r="L34" s="4">
        <v>20</v>
      </c>
      <c r="M34" s="4">
        <v>3</v>
      </c>
      <c r="N34" s="4">
        <v>1</v>
      </c>
    </row>
    <row r="35" spans="1:14">
      <c r="A35" s="4">
        <v>3</v>
      </c>
      <c r="B35" t="s">
        <v>1364</v>
      </c>
      <c r="C35" s="4">
        <v>30401030</v>
      </c>
      <c r="D35" t="s">
        <v>1318</v>
      </c>
      <c r="E35" t="s">
        <v>17</v>
      </c>
      <c r="F35" t="s">
        <v>1365</v>
      </c>
      <c r="G35" s="4">
        <v>28</v>
      </c>
      <c r="H35" s="4">
        <v>541</v>
      </c>
      <c r="I35" s="4">
        <v>18</v>
      </c>
      <c r="J35" s="4">
        <v>31</v>
      </c>
      <c r="K35" s="4">
        <v>5</v>
      </c>
      <c r="L35" s="4">
        <v>12</v>
      </c>
      <c r="M35" s="4">
        <v>3</v>
      </c>
      <c r="N35" s="4">
        <v>1</v>
      </c>
    </row>
    <row r="36" spans="1:14">
      <c r="A36" s="4">
        <v>4</v>
      </c>
      <c r="B36" t="s">
        <v>1366</v>
      </c>
      <c r="C36" s="4">
        <v>30404257</v>
      </c>
      <c r="D36" t="s">
        <v>1318</v>
      </c>
      <c r="E36" t="s">
        <v>17</v>
      </c>
      <c r="F36" t="s">
        <v>1367</v>
      </c>
      <c r="G36" s="4">
        <v>15</v>
      </c>
      <c r="H36" s="4">
        <v>430</v>
      </c>
      <c r="I36" s="4">
        <v>14</v>
      </c>
      <c r="J36" s="4">
        <v>24</v>
      </c>
      <c r="K36" s="4">
        <v>3</v>
      </c>
      <c r="L36" s="4">
        <v>16</v>
      </c>
      <c r="M36" s="4">
        <v>0</v>
      </c>
      <c r="N36" s="4">
        <v>1</v>
      </c>
    </row>
    <row r="37" spans="1:14">
      <c r="A37" s="4">
        <v>5</v>
      </c>
      <c r="B37" t="s">
        <v>1368</v>
      </c>
      <c r="C37" s="4">
        <v>30405615</v>
      </c>
      <c r="D37" t="s">
        <v>1318</v>
      </c>
      <c r="E37" t="s">
        <v>17</v>
      </c>
      <c r="F37" t="s">
        <v>1369</v>
      </c>
      <c r="G37" s="4">
        <v>20</v>
      </c>
      <c r="H37" s="4">
        <v>156</v>
      </c>
      <c r="I37" s="4">
        <v>5</v>
      </c>
      <c r="J37" s="4">
        <v>11</v>
      </c>
      <c r="K37" s="4">
        <v>4</v>
      </c>
      <c r="L37" s="4">
        <v>3</v>
      </c>
      <c r="M37" s="4">
        <v>0</v>
      </c>
      <c r="N37" s="4">
        <v>1</v>
      </c>
    </row>
    <row r="38" spans="1:14">
      <c r="A38" s="4">
        <v>6</v>
      </c>
      <c r="B38" t="s">
        <v>1370</v>
      </c>
      <c r="C38" s="4">
        <v>30401019</v>
      </c>
      <c r="D38" t="s">
        <v>1318</v>
      </c>
      <c r="E38" t="s">
        <v>20</v>
      </c>
      <c r="F38" t="s">
        <v>1371</v>
      </c>
      <c r="G38" s="4">
        <v>10</v>
      </c>
      <c r="H38" s="4">
        <v>38</v>
      </c>
      <c r="I38" s="4">
        <v>3</v>
      </c>
      <c r="J38" s="4">
        <v>4</v>
      </c>
      <c r="K38" s="4">
        <v>2</v>
      </c>
      <c r="L38" s="4">
        <v>3</v>
      </c>
      <c r="M38" s="4">
        <v>2</v>
      </c>
      <c r="N38" s="4">
        <v>1</v>
      </c>
    </row>
    <row r="39" spans="1:14">
      <c r="A39" s="4">
        <v>7</v>
      </c>
      <c r="B39" t="s">
        <v>1372</v>
      </c>
      <c r="C39" s="4">
        <v>30401021</v>
      </c>
      <c r="D39" t="s">
        <v>1318</v>
      </c>
      <c r="E39" t="s">
        <v>20</v>
      </c>
      <c r="F39" t="s">
        <v>1373</v>
      </c>
      <c r="G39" s="4">
        <v>18</v>
      </c>
      <c r="H39" s="4">
        <v>22</v>
      </c>
      <c r="I39" s="4">
        <v>3</v>
      </c>
      <c r="J39" s="4">
        <v>9</v>
      </c>
      <c r="K39" s="4">
        <v>3</v>
      </c>
      <c r="L39" s="4">
        <v>6</v>
      </c>
      <c r="M39" s="4">
        <v>2</v>
      </c>
      <c r="N39" s="4">
        <v>1</v>
      </c>
    </row>
    <row r="40" spans="1:14">
      <c r="A40" s="4">
        <v>8</v>
      </c>
      <c r="B40" t="s">
        <v>1374</v>
      </c>
      <c r="C40" s="4">
        <v>30402996</v>
      </c>
      <c r="D40" t="s">
        <v>1318</v>
      </c>
      <c r="E40" t="s">
        <v>20</v>
      </c>
      <c r="F40" t="s">
        <v>1375</v>
      </c>
      <c r="G40" s="4">
        <v>10</v>
      </c>
      <c r="H40" s="4">
        <v>222</v>
      </c>
      <c r="I40" s="4">
        <v>8</v>
      </c>
      <c r="J40" s="4">
        <v>12</v>
      </c>
      <c r="K40" s="4">
        <v>6</v>
      </c>
      <c r="L40" s="4">
        <v>15</v>
      </c>
      <c r="M40" s="4">
        <v>1</v>
      </c>
      <c r="N40" s="4">
        <v>1</v>
      </c>
    </row>
    <row r="41" spans="1:14">
      <c r="A41" s="4">
        <v>9</v>
      </c>
      <c r="B41" t="s">
        <v>1376</v>
      </c>
      <c r="C41" s="4">
        <v>70024055</v>
      </c>
      <c r="D41" t="s">
        <v>1318</v>
      </c>
      <c r="E41" t="s">
        <v>20</v>
      </c>
      <c r="F41" t="s">
        <v>1377</v>
      </c>
      <c r="G41" s="4">
        <v>8</v>
      </c>
      <c r="H41" s="4">
        <v>55</v>
      </c>
      <c r="I41" s="4">
        <v>3</v>
      </c>
      <c r="J41" s="4">
        <v>4</v>
      </c>
      <c r="K41" s="4">
        <v>3</v>
      </c>
      <c r="L41" s="4">
        <v>4</v>
      </c>
      <c r="M41" s="4">
        <v>2</v>
      </c>
      <c r="N41" s="4">
        <v>1</v>
      </c>
    </row>
    <row r="42" spans="1:14">
      <c r="A42" s="4">
        <v>10</v>
      </c>
      <c r="B42" t="s">
        <v>1378</v>
      </c>
      <c r="C42" s="4">
        <v>69995960</v>
      </c>
      <c r="D42" t="s">
        <v>1318</v>
      </c>
      <c r="E42" t="s">
        <v>20</v>
      </c>
      <c r="F42" t="s">
        <v>1379</v>
      </c>
      <c r="G42" s="4">
        <v>13</v>
      </c>
      <c r="H42" s="4">
        <v>169</v>
      </c>
      <c r="I42" s="4">
        <v>7</v>
      </c>
      <c r="J42" s="4">
        <v>11</v>
      </c>
      <c r="K42" s="4">
        <v>1</v>
      </c>
      <c r="L42" s="4">
        <v>3</v>
      </c>
      <c r="M42" s="4">
        <v>2</v>
      </c>
      <c r="N42" s="4">
        <v>1</v>
      </c>
    </row>
    <row r="43" spans="1:14">
      <c r="A43" s="4">
        <v>11</v>
      </c>
      <c r="B43" t="s">
        <v>1380</v>
      </c>
      <c r="C43" s="4">
        <v>30404255</v>
      </c>
      <c r="D43" t="s">
        <v>1318</v>
      </c>
      <c r="E43" t="s">
        <v>20</v>
      </c>
      <c r="F43" t="s">
        <v>1381</v>
      </c>
      <c r="G43" s="4">
        <v>18</v>
      </c>
      <c r="H43" s="4">
        <v>254</v>
      </c>
      <c r="I43" s="4">
        <v>10</v>
      </c>
      <c r="J43" s="4">
        <v>15</v>
      </c>
      <c r="K43" s="4">
        <v>5</v>
      </c>
      <c r="L43" s="4">
        <v>10</v>
      </c>
      <c r="M43" s="4">
        <v>2</v>
      </c>
      <c r="N43" s="4">
        <v>1</v>
      </c>
    </row>
    <row r="44" spans="1:14">
      <c r="A44" s="4">
        <v>12</v>
      </c>
      <c r="B44" t="s">
        <v>1382</v>
      </c>
      <c r="C44" s="4">
        <v>30404176</v>
      </c>
      <c r="D44" t="s">
        <v>1318</v>
      </c>
      <c r="E44" t="s">
        <v>20</v>
      </c>
      <c r="F44" t="s">
        <v>29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</row>
    <row r="45" spans="1:14">
      <c r="A45" s="4">
        <v>13</v>
      </c>
      <c r="B45" t="s">
        <v>1383</v>
      </c>
      <c r="C45" s="4">
        <v>30403003</v>
      </c>
      <c r="D45" t="s">
        <v>1318</v>
      </c>
      <c r="E45" t="s">
        <v>20</v>
      </c>
      <c r="F45" t="s">
        <v>1384</v>
      </c>
      <c r="G45" s="4">
        <v>11</v>
      </c>
      <c r="H45" s="4">
        <v>70</v>
      </c>
      <c r="I45" s="4">
        <v>4</v>
      </c>
      <c r="J45" s="4">
        <v>5</v>
      </c>
      <c r="K45" s="4">
        <v>5</v>
      </c>
      <c r="L45" s="4">
        <v>7</v>
      </c>
      <c r="M45" s="4">
        <v>2</v>
      </c>
      <c r="N45" s="4">
        <v>1</v>
      </c>
    </row>
    <row r="46" spans="1:14">
      <c r="A46" s="3"/>
      <c r="B46" s="3"/>
      <c r="C46" s="3"/>
      <c r="D46" s="3"/>
      <c r="E46" s="3"/>
      <c r="F46" s="3" t="s">
        <v>53</v>
      </c>
      <c r="G46" s="3">
        <v>180</v>
      </c>
      <c r="H46" s="16">
        <f>SUM(H33:H45)</f>
        <v>3624</v>
      </c>
      <c r="I46" s="3">
        <v>128</v>
      </c>
      <c r="J46" s="3">
        <v>225</v>
      </c>
      <c r="K46" s="3">
        <v>62</v>
      </c>
      <c r="L46" s="3">
        <v>132</v>
      </c>
      <c r="M46" s="3">
        <v>24</v>
      </c>
      <c r="N46" s="3">
        <v>12</v>
      </c>
    </row>
    <row r="47" spans="1:14">
      <c r="A47" s="18" t="s">
        <v>133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>
      <c r="A48" s="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</row>
    <row r="49" spans="1:14">
      <c r="A49" s="4">
        <v>1</v>
      </c>
      <c r="B49" t="s">
        <v>1385</v>
      </c>
      <c r="C49" s="4">
        <v>70055508</v>
      </c>
      <c r="D49" t="s">
        <v>1318</v>
      </c>
      <c r="E49" t="s">
        <v>17</v>
      </c>
      <c r="F49" t="s">
        <v>1386</v>
      </c>
      <c r="G49" s="4">
        <v>8</v>
      </c>
      <c r="H49" s="4">
        <v>48</v>
      </c>
      <c r="I49" s="4">
        <v>2</v>
      </c>
      <c r="J49" s="4">
        <v>0</v>
      </c>
      <c r="K49" s="4">
        <v>0</v>
      </c>
      <c r="L49" s="4">
        <v>2</v>
      </c>
      <c r="M49" s="4">
        <v>1</v>
      </c>
      <c r="N49" s="4">
        <v>0</v>
      </c>
    </row>
    <row r="50" spans="1:14">
      <c r="A50" s="4">
        <v>2</v>
      </c>
      <c r="B50" t="s">
        <v>1387</v>
      </c>
      <c r="C50" s="4">
        <v>30401046</v>
      </c>
      <c r="D50" t="s">
        <v>1318</v>
      </c>
      <c r="E50" t="s">
        <v>17</v>
      </c>
      <c r="F50" t="s">
        <v>1388</v>
      </c>
      <c r="G50" s="4">
        <v>42</v>
      </c>
      <c r="H50" s="4">
        <v>951</v>
      </c>
      <c r="I50" s="4">
        <v>27</v>
      </c>
      <c r="J50" s="4">
        <v>43</v>
      </c>
      <c r="K50" s="4">
        <v>10</v>
      </c>
      <c r="L50" s="4">
        <v>27</v>
      </c>
      <c r="M50" s="4">
        <v>2</v>
      </c>
      <c r="N50" s="4">
        <v>1</v>
      </c>
    </row>
    <row r="51" spans="1:14">
      <c r="A51" s="4">
        <v>3</v>
      </c>
      <c r="B51" t="s">
        <v>1389</v>
      </c>
      <c r="C51" s="4">
        <v>69991227</v>
      </c>
      <c r="D51" t="s">
        <v>1318</v>
      </c>
      <c r="E51" t="s">
        <v>17</v>
      </c>
      <c r="F51" t="s">
        <v>1390</v>
      </c>
      <c r="G51" s="4">
        <v>34</v>
      </c>
      <c r="H51" s="4">
        <v>246</v>
      </c>
      <c r="I51" s="4">
        <v>9</v>
      </c>
      <c r="J51" s="4">
        <v>17</v>
      </c>
      <c r="K51" s="4">
        <v>6</v>
      </c>
      <c r="L51" s="4">
        <v>9</v>
      </c>
      <c r="M51" s="4">
        <v>0</v>
      </c>
      <c r="N51" s="4">
        <v>0</v>
      </c>
    </row>
    <row r="52" spans="1:14">
      <c r="A52" s="4">
        <v>4</v>
      </c>
      <c r="B52" t="s">
        <v>1391</v>
      </c>
      <c r="C52" s="4">
        <v>30404120</v>
      </c>
      <c r="D52" t="s">
        <v>1318</v>
      </c>
      <c r="E52" t="s">
        <v>20</v>
      </c>
      <c r="F52" t="s">
        <v>1392</v>
      </c>
      <c r="G52" s="4">
        <v>1</v>
      </c>
      <c r="H52" s="4">
        <v>136</v>
      </c>
      <c r="I52" s="4">
        <v>5</v>
      </c>
      <c r="J52" s="4">
        <v>2</v>
      </c>
      <c r="K52" s="4">
        <v>1</v>
      </c>
      <c r="L52" s="4">
        <v>5</v>
      </c>
      <c r="M52" s="4">
        <v>1</v>
      </c>
      <c r="N52" s="4">
        <v>1</v>
      </c>
    </row>
    <row r="53" spans="1:14">
      <c r="A53" s="4">
        <v>5</v>
      </c>
      <c r="B53" t="s">
        <v>1393</v>
      </c>
      <c r="C53" s="4">
        <v>30405606</v>
      </c>
      <c r="D53" t="s">
        <v>1318</v>
      </c>
      <c r="E53" t="s">
        <v>20</v>
      </c>
      <c r="F53" t="s">
        <v>1394</v>
      </c>
      <c r="G53" s="4">
        <v>18</v>
      </c>
      <c r="H53" s="4">
        <v>75</v>
      </c>
      <c r="I53" s="4">
        <v>3</v>
      </c>
      <c r="J53" s="4">
        <v>4</v>
      </c>
      <c r="K53" s="4">
        <v>4</v>
      </c>
      <c r="L53" s="4">
        <v>5</v>
      </c>
      <c r="M53" s="4">
        <v>1</v>
      </c>
      <c r="N53" s="4">
        <v>1</v>
      </c>
    </row>
    <row r="54" spans="1:14">
      <c r="A54" s="3"/>
      <c r="B54" s="3"/>
      <c r="C54" s="3"/>
      <c r="D54" s="3"/>
      <c r="E54" s="3"/>
      <c r="F54" s="3" t="s">
        <v>53</v>
      </c>
      <c r="G54" s="3">
        <v>103</v>
      </c>
      <c r="H54" s="17">
        <f>SUM(H49:H53)</f>
        <v>1456</v>
      </c>
      <c r="I54" s="3">
        <v>46</v>
      </c>
      <c r="J54" s="3">
        <v>66</v>
      </c>
      <c r="K54" s="3">
        <v>21</v>
      </c>
      <c r="L54" s="3">
        <v>48</v>
      </c>
      <c r="M54" s="3">
        <v>5</v>
      </c>
      <c r="N54" s="3">
        <v>3</v>
      </c>
    </row>
    <row r="55" spans="1:14">
      <c r="A55" s="18" t="s">
        <v>162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3" t="s">
        <v>8</v>
      </c>
      <c r="I56" s="3" t="s">
        <v>9</v>
      </c>
      <c r="J56" s="3" t="s">
        <v>10</v>
      </c>
      <c r="K56" s="3" t="s">
        <v>11</v>
      </c>
      <c r="L56" s="3" t="s">
        <v>12</v>
      </c>
      <c r="M56" s="3" t="s">
        <v>13</v>
      </c>
      <c r="N56" s="3" t="s">
        <v>14</v>
      </c>
    </row>
    <row r="57" spans="1:14">
      <c r="A57" s="4">
        <v>1</v>
      </c>
      <c r="B57" t="s">
        <v>1395</v>
      </c>
      <c r="C57" s="4">
        <v>30401025</v>
      </c>
      <c r="D57" t="s">
        <v>1318</v>
      </c>
      <c r="E57" t="s">
        <v>17</v>
      </c>
      <c r="F57" t="s">
        <v>1396</v>
      </c>
      <c r="G57" s="4">
        <v>26</v>
      </c>
      <c r="H57">
        <v>1037</v>
      </c>
      <c r="I57" s="4">
        <v>33</v>
      </c>
      <c r="J57" s="4">
        <v>57</v>
      </c>
      <c r="K57" s="4">
        <v>14</v>
      </c>
      <c r="L57" s="4">
        <v>33</v>
      </c>
      <c r="M57" s="4">
        <v>3</v>
      </c>
      <c r="N57" s="4">
        <v>1</v>
      </c>
    </row>
    <row r="58" spans="1:14">
      <c r="A58" s="4">
        <v>2</v>
      </c>
      <c r="B58" t="s">
        <v>1397</v>
      </c>
      <c r="C58" s="4">
        <v>30401027</v>
      </c>
      <c r="D58" t="s">
        <v>1318</v>
      </c>
      <c r="E58" t="s">
        <v>17</v>
      </c>
      <c r="F58" t="s">
        <v>1398</v>
      </c>
      <c r="G58" s="4">
        <v>29</v>
      </c>
      <c r="H58">
        <v>1178</v>
      </c>
      <c r="I58" s="4">
        <v>33</v>
      </c>
      <c r="J58" s="4">
        <v>58</v>
      </c>
      <c r="K58" s="4">
        <v>16</v>
      </c>
      <c r="L58" s="4">
        <v>33</v>
      </c>
      <c r="M58" s="4">
        <v>2</v>
      </c>
      <c r="N58" s="4">
        <v>1</v>
      </c>
    </row>
    <row r="59" spans="1:14">
      <c r="A59" s="4">
        <v>3</v>
      </c>
      <c r="B59" t="s">
        <v>1399</v>
      </c>
      <c r="C59" s="4">
        <v>30401040</v>
      </c>
      <c r="D59" t="s">
        <v>1318</v>
      </c>
      <c r="E59" t="s">
        <v>17</v>
      </c>
      <c r="F59" t="s">
        <v>1400</v>
      </c>
      <c r="G59" s="4">
        <v>19</v>
      </c>
      <c r="H59" s="4">
        <v>382</v>
      </c>
      <c r="I59" s="4">
        <v>13</v>
      </c>
      <c r="J59" s="4">
        <v>26</v>
      </c>
      <c r="K59" s="4">
        <v>7</v>
      </c>
      <c r="L59" s="4">
        <v>18</v>
      </c>
      <c r="M59" s="4">
        <v>2</v>
      </c>
      <c r="N59" s="4">
        <v>1</v>
      </c>
    </row>
    <row r="60" spans="1:14">
      <c r="A60" s="4">
        <v>4</v>
      </c>
      <c r="B60" t="s">
        <v>1401</v>
      </c>
      <c r="C60" s="4">
        <v>30404258</v>
      </c>
      <c r="D60" t="s">
        <v>1318</v>
      </c>
      <c r="E60" t="s">
        <v>17</v>
      </c>
      <c r="F60" t="s">
        <v>1402</v>
      </c>
      <c r="G60" s="4">
        <v>16</v>
      </c>
      <c r="H60" s="4">
        <v>84</v>
      </c>
      <c r="I60" s="4">
        <v>4</v>
      </c>
      <c r="J60" s="4">
        <v>12</v>
      </c>
      <c r="K60" s="4">
        <v>6</v>
      </c>
      <c r="L60" s="4">
        <v>6</v>
      </c>
      <c r="M60" s="4">
        <v>3</v>
      </c>
      <c r="N60" s="4">
        <v>1</v>
      </c>
    </row>
    <row r="61" spans="1:14">
      <c r="A61" s="4">
        <v>5</v>
      </c>
      <c r="B61" t="s">
        <v>1403</v>
      </c>
      <c r="C61" s="4">
        <v>30401032</v>
      </c>
      <c r="D61" t="s">
        <v>1318</v>
      </c>
      <c r="E61" t="s">
        <v>17</v>
      </c>
      <c r="F61" t="s">
        <v>1404</v>
      </c>
      <c r="G61" s="4">
        <v>17</v>
      </c>
      <c r="H61">
        <v>1078</v>
      </c>
      <c r="I61" s="4">
        <v>32</v>
      </c>
      <c r="J61" s="4">
        <v>60</v>
      </c>
      <c r="K61" s="4">
        <v>19</v>
      </c>
      <c r="L61" s="4">
        <v>32</v>
      </c>
      <c r="M61" s="4">
        <v>3</v>
      </c>
      <c r="N61" s="4">
        <v>1</v>
      </c>
    </row>
    <row r="62" spans="1:14">
      <c r="A62" s="4">
        <v>6</v>
      </c>
      <c r="B62" t="s">
        <v>1405</v>
      </c>
      <c r="C62" s="4">
        <v>30401033</v>
      </c>
      <c r="D62" t="s">
        <v>1318</v>
      </c>
      <c r="E62" t="s">
        <v>17</v>
      </c>
      <c r="F62" t="s">
        <v>1406</v>
      </c>
      <c r="G62" s="4">
        <v>26</v>
      </c>
      <c r="H62" s="4">
        <v>794</v>
      </c>
      <c r="I62" s="4">
        <v>25</v>
      </c>
      <c r="J62" s="4">
        <v>47</v>
      </c>
      <c r="K62" s="4">
        <v>16</v>
      </c>
      <c r="L62" s="4">
        <v>9</v>
      </c>
      <c r="M62" s="4">
        <v>1</v>
      </c>
      <c r="N62" s="4">
        <v>1</v>
      </c>
    </row>
    <row r="63" spans="1:14">
      <c r="A63" s="4">
        <v>7</v>
      </c>
      <c r="B63" t="s">
        <v>1407</v>
      </c>
      <c r="C63" s="4">
        <v>30401035</v>
      </c>
      <c r="D63" t="s">
        <v>1318</v>
      </c>
      <c r="E63" t="s">
        <v>17</v>
      </c>
      <c r="F63" t="s">
        <v>1408</v>
      </c>
      <c r="G63" s="4">
        <v>1</v>
      </c>
      <c r="H63" s="4">
        <v>865</v>
      </c>
      <c r="I63" s="4">
        <v>29</v>
      </c>
      <c r="J63" s="4">
        <v>55</v>
      </c>
      <c r="K63" s="4">
        <v>10</v>
      </c>
      <c r="L63" s="4">
        <v>29</v>
      </c>
      <c r="M63" s="4">
        <v>1</v>
      </c>
      <c r="N63" s="4">
        <v>1</v>
      </c>
    </row>
    <row r="64" spans="1:14">
      <c r="A64" s="4">
        <v>8</v>
      </c>
      <c r="B64" t="s">
        <v>1409</v>
      </c>
      <c r="C64" s="4">
        <v>69970724</v>
      </c>
      <c r="D64" t="s">
        <v>1318</v>
      </c>
      <c r="E64" t="s">
        <v>20</v>
      </c>
      <c r="F64" t="s">
        <v>1410</v>
      </c>
      <c r="G64" s="4">
        <v>14</v>
      </c>
      <c r="H64" s="4">
        <v>279</v>
      </c>
      <c r="I64" s="4">
        <v>11</v>
      </c>
      <c r="J64" s="4">
        <v>12</v>
      </c>
      <c r="K64" s="4">
        <v>3</v>
      </c>
      <c r="L64" s="4">
        <v>12</v>
      </c>
      <c r="M64" s="4">
        <v>2</v>
      </c>
      <c r="N64" s="4">
        <v>1</v>
      </c>
    </row>
    <row r="65" spans="1:14">
      <c r="A65" s="4">
        <v>9</v>
      </c>
      <c r="B65" t="s">
        <v>1411</v>
      </c>
      <c r="C65" s="4">
        <v>30406249</v>
      </c>
      <c r="D65" t="s">
        <v>1318</v>
      </c>
      <c r="E65" t="s">
        <v>20</v>
      </c>
      <c r="F65" t="s">
        <v>1412</v>
      </c>
      <c r="G65" s="4">
        <v>18</v>
      </c>
      <c r="H65" s="4">
        <v>78</v>
      </c>
      <c r="I65" s="4">
        <v>3</v>
      </c>
      <c r="J65" s="4">
        <v>11</v>
      </c>
      <c r="K65" s="4">
        <v>6</v>
      </c>
      <c r="L65" s="4">
        <v>4</v>
      </c>
      <c r="M65" s="4">
        <v>1</v>
      </c>
      <c r="N65" s="4">
        <v>1</v>
      </c>
    </row>
    <row r="66" spans="1:14">
      <c r="A66" s="4">
        <v>10</v>
      </c>
      <c r="B66" t="s">
        <v>1413</v>
      </c>
      <c r="C66" s="4">
        <v>30404118</v>
      </c>
      <c r="D66" t="s">
        <v>1318</v>
      </c>
      <c r="E66" t="s">
        <v>20</v>
      </c>
      <c r="F66" t="s">
        <v>1414</v>
      </c>
      <c r="G66" s="4">
        <v>1</v>
      </c>
      <c r="H66" s="4">
        <v>434</v>
      </c>
      <c r="I66" s="4">
        <v>15</v>
      </c>
      <c r="J66" s="4">
        <v>29</v>
      </c>
      <c r="K66" s="4">
        <v>8</v>
      </c>
      <c r="L66" s="4">
        <v>15</v>
      </c>
      <c r="M66" s="4">
        <v>3</v>
      </c>
      <c r="N66" s="4">
        <v>1</v>
      </c>
    </row>
    <row r="67" spans="1:14">
      <c r="A67" s="4">
        <v>11</v>
      </c>
      <c r="B67" t="s">
        <v>1415</v>
      </c>
      <c r="C67" s="4">
        <v>30403001</v>
      </c>
      <c r="D67" t="s">
        <v>1318</v>
      </c>
      <c r="E67" t="s">
        <v>20</v>
      </c>
      <c r="F67" t="s">
        <v>1416</v>
      </c>
      <c r="G67" s="4">
        <v>1</v>
      </c>
      <c r="H67" s="4">
        <v>220</v>
      </c>
      <c r="I67" s="4">
        <v>8</v>
      </c>
      <c r="J67" s="4">
        <v>16</v>
      </c>
      <c r="K67" s="4">
        <v>5</v>
      </c>
      <c r="L67" s="4">
        <v>9</v>
      </c>
      <c r="M67" s="4">
        <v>3</v>
      </c>
      <c r="N67" s="4">
        <v>1</v>
      </c>
    </row>
    <row r="68" spans="1:14">
      <c r="A68" s="4">
        <v>12</v>
      </c>
      <c r="B68" t="s">
        <v>1417</v>
      </c>
      <c r="C68" s="4">
        <v>30401024</v>
      </c>
      <c r="D68" t="s">
        <v>1318</v>
      </c>
      <c r="E68" t="s">
        <v>20</v>
      </c>
      <c r="F68" t="s">
        <v>1418</v>
      </c>
      <c r="G68" s="4">
        <v>1</v>
      </c>
      <c r="H68" s="4">
        <v>7</v>
      </c>
      <c r="I68" s="4">
        <v>2</v>
      </c>
      <c r="J68" s="4">
        <v>4</v>
      </c>
      <c r="K68" s="4">
        <v>2</v>
      </c>
      <c r="L68" s="4">
        <v>2</v>
      </c>
      <c r="M68" s="4">
        <v>0</v>
      </c>
      <c r="N68" s="4">
        <v>1</v>
      </c>
    </row>
    <row r="69" spans="1:14">
      <c r="A69" s="4">
        <v>13</v>
      </c>
      <c r="B69" t="s">
        <v>1419</v>
      </c>
      <c r="C69" s="4">
        <v>30404256</v>
      </c>
      <c r="D69" t="s">
        <v>1318</v>
      </c>
      <c r="E69" t="s">
        <v>20</v>
      </c>
      <c r="F69" t="s">
        <v>1420</v>
      </c>
      <c r="G69" s="4">
        <v>13</v>
      </c>
      <c r="H69" s="4">
        <v>23</v>
      </c>
      <c r="I69" s="4">
        <v>3</v>
      </c>
      <c r="J69" s="4">
        <v>4</v>
      </c>
      <c r="K69" s="4">
        <v>1</v>
      </c>
      <c r="L69" s="4">
        <v>3</v>
      </c>
      <c r="M69" s="4">
        <v>1</v>
      </c>
      <c r="N69" s="4">
        <v>1</v>
      </c>
    </row>
    <row r="70" spans="1:14">
      <c r="A70" s="4">
        <v>14</v>
      </c>
      <c r="B70" t="s">
        <v>1421</v>
      </c>
      <c r="C70" s="4">
        <v>30403004</v>
      </c>
      <c r="D70" t="s">
        <v>1318</v>
      </c>
      <c r="E70" t="s">
        <v>20</v>
      </c>
      <c r="F70" t="s">
        <v>1422</v>
      </c>
      <c r="G70" s="4">
        <v>10</v>
      </c>
      <c r="H70" s="4">
        <v>162</v>
      </c>
      <c r="I70" s="4">
        <v>6</v>
      </c>
      <c r="J70" s="4">
        <v>14</v>
      </c>
      <c r="K70" s="4">
        <v>3</v>
      </c>
      <c r="L70" s="4">
        <v>15</v>
      </c>
      <c r="M70" s="4">
        <v>5</v>
      </c>
      <c r="N70" s="4">
        <v>1</v>
      </c>
    </row>
    <row r="71" spans="1:14">
      <c r="A71" s="4">
        <v>15</v>
      </c>
      <c r="B71" t="s">
        <v>1423</v>
      </c>
      <c r="C71" s="4">
        <v>70043935</v>
      </c>
      <c r="D71" t="s">
        <v>1318</v>
      </c>
      <c r="E71" t="s">
        <v>20</v>
      </c>
      <c r="F71" t="s">
        <v>1424</v>
      </c>
      <c r="G71" s="4">
        <v>1</v>
      </c>
      <c r="H71" s="4">
        <v>22</v>
      </c>
      <c r="I71" s="4">
        <v>3</v>
      </c>
      <c r="J71" s="4">
        <v>5</v>
      </c>
      <c r="K71" s="4">
        <v>2</v>
      </c>
      <c r="L71" s="4">
        <v>3</v>
      </c>
      <c r="M71" s="4">
        <v>0</v>
      </c>
      <c r="N71" s="4">
        <v>0</v>
      </c>
    </row>
    <row r="72" spans="1:14">
      <c r="A72" s="4">
        <v>16</v>
      </c>
      <c r="B72" t="s">
        <v>1425</v>
      </c>
      <c r="C72" s="4">
        <v>30404358</v>
      </c>
      <c r="D72" t="s">
        <v>1318</v>
      </c>
      <c r="E72" t="s">
        <v>20</v>
      </c>
      <c r="F72" t="s">
        <v>1426</v>
      </c>
      <c r="G72" s="4">
        <v>8</v>
      </c>
      <c r="H72" s="4">
        <v>48</v>
      </c>
      <c r="I72" s="4">
        <v>3</v>
      </c>
      <c r="J72" s="4">
        <v>5</v>
      </c>
      <c r="K72" s="4">
        <v>5</v>
      </c>
      <c r="L72" s="4">
        <v>6</v>
      </c>
      <c r="M72" s="4">
        <v>2</v>
      </c>
      <c r="N72" s="4">
        <v>1</v>
      </c>
    </row>
    <row r="73" spans="1:14">
      <c r="A73" s="3"/>
      <c r="B73" s="3"/>
      <c r="C73" s="3"/>
      <c r="D73" s="3"/>
      <c r="E73" s="3"/>
      <c r="F73" s="3" t="s">
        <v>53</v>
      </c>
      <c r="G73" s="3">
        <v>201</v>
      </c>
      <c r="H73" s="16">
        <f>SUM(H57:H72)</f>
        <v>6691</v>
      </c>
      <c r="I73" s="3">
        <v>223</v>
      </c>
      <c r="J73" s="3">
        <v>415</v>
      </c>
      <c r="K73" s="3">
        <v>123</v>
      </c>
      <c r="L73" s="3">
        <v>229</v>
      </c>
      <c r="M73" s="3">
        <v>32</v>
      </c>
      <c r="N73" s="3">
        <v>15</v>
      </c>
    </row>
    <row r="74" spans="1:14">
      <c r="A74" s="18" t="s">
        <v>252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3" t="s">
        <v>7</v>
      </c>
      <c r="H75" s="3" t="s">
        <v>8</v>
      </c>
      <c r="I75" s="3" t="s">
        <v>9</v>
      </c>
      <c r="J75" s="3" t="s">
        <v>10</v>
      </c>
      <c r="K75" s="3" t="s">
        <v>11</v>
      </c>
      <c r="L75" s="3" t="s">
        <v>12</v>
      </c>
      <c r="M75" s="3" t="s">
        <v>13</v>
      </c>
      <c r="N75" s="3" t="s">
        <v>14</v>
      </c>
    </row>
    <row r="76" spans="1:14">
      <c r="A76" s="4">
        <v>1</v>
      </c>
      <c r="B76" t="s">
        <v>1427</v>
      </c>
      <c r="C76" s="4">
        <v>30401018</v>
      </c>
      <c r="D76" t="s">
        <v>1318</v>
      </c>
      <c r="E76" t="s">
        <v>17</v>
      </c>
      <c r="F76" t="s">
        <v>1428</v>
      </c>
      <c r="G76" s="4">
        <v>23</v>
      </c>
      <c r="H76" s="4">
        <v>864</v>
      </c>
      <c r="I76" s="4">
        <v>27</v>
      </c>
      <c r="J76" s="4">
        <v>50</v>
      </c>
      <c r="K76" s="4">
        <v>9</v>
      </c>
      <c r="L76" s="4">
        <v>27</v>
      </c>
      <c r="M76" s="4">
        <v>1</v>
      </c>
      <c r="N76" s="4">
        <v>1</v>
      </c>
    </row>
    <row r="77" spans="1:14">
      <c r="A77" s="4">
        <v>2</v>
      </c>
      <c r="B77" t="s">
        <v>1429</v>
      </c>
      <c r="C77" s="4">
        <v>30401017</v>
      </c>
      <c r="D77" t="s">
        <v>1318</v>
      </c>
      <c r="E77" t="s">
        <v>17</v>
      </c>
      <c r="F77" t="s">
        <v>1430</v>
      </c>
      <c r="G77" s="4">
        <v>17</v>
      </c>
      <c r="H77" s="4">
        <v>243</v>
      </c>
      <c r="I77" s="4">
        <v>9</v>
      </c>
      <c r="J77" s="4">
        <v>17</v>
      </c>
      <c r="K77" s="4">
        <v>4</v>
      </c>
      <c r="L77" s="4">
        <v>11</v>
      </c>
      <c r="M77" s="4">
        <v>2</v>
      </c>
      <c r="N77" s="4">
        <v>1</v>
      </c>
    </row>
    <row r="78" spans="1:14">
      <c r="A78" s="4">
        <v>3</v>
      </c>
      <c r="B78" t="s">
        <v>1431</v>
      </c>
      <c r="C78" s="4">
        <v>30401016</v>
      </c>
      <c r="D78" t="s">
        <v>1318</v>
      </c>
      <c r="E78" t="s">
        <v>17</v>
      </c>
      <c r="F78" t="s">
        <v>1432</v>
      </c>
      <c r="G78" s="4">
        <v>26</v>
      </c>
      <c r="H78" s="4">
        <v>783</v>
      </c>
      <c r="I78" s="4">
        <v>24</v>
      </c>
      <c r="J78" s="4">
        <v>40</v>
      </c>
      <c r="K78" s="4">
        <v>9</v>
      </c>
      <c r="L78" s="4">
        <v>24</v>
      </c>
      <c r="M78" s="4">
        <v>1</v>
      </c>
      <c r="N78" s="4">
        <v>1</v>
      </c>
    </row>
    <row r="79" spans="1:14">
      <c r="A79" s="4">
        <v>4</v>
      </c>
      <c r="B79" t="s">
        <v>1433</v>
      </c>
      <c r="C79" s="4">
        <v>30401013</v>
      </c>
      <c r="D79" t="s">
        <v>1318</v>
      </c>
      <c r="E79" t="s">
        <v>17</v>
      </c>
      <c r="F79" t="s">
        <v>1434</v>
      </c>
      <c r="G79" s="4">
        <v>25</v>
      </c>
      <c r="H79" s="4">
        <v>293</v>
      </c>
      <c r="I79" s="4">
        <v>10</v>
      </c>
      <c r="J79" s="4">
        <v>19</v>
      </c>
      <c r="K79" s="4">
        <v>7</v>
      </c>
      <c r="L79" s="4">
        <v>10</v>
      </c>
      <c r="M79" s="4">
        <v>3</v>
      </c>
      <c r="N79" s="4">
        <v>4</v>
      </c>
    </row>
    <row r="80" spans="1:14">
      <c r="A80" s="4">
        <v>5</v>
      </c>
      <c r="B80" t="s">
        <v>1435</v>
      </c>
      <c r="C80" s="4">
        <v>30401043</v>
      </c>
      <c r="D80" t="s">
        <v>1318</v>
      </c>
      <c r="E80" t="s">
        <v>17</v>
      </c>
      <c r="F80" t="s">
        <v>1436</v>
      </c>
      <c r="G80" s="4">
        <v>17</v>
      </c>
      <c r="H80" s="4">
        <v>525</v>
      </c>
      <c r="I80" s="4">
        <v>17</v>
      </c>
      <c r="J80" s="4">
        <v>30</v>
      </c>
      <c r="K80" s="4">
        <v>9</v>
      </c>
      <c r="L80" s="4">
        <v>18</v>
      </c>
      <c r="M80" s="4">
        <v>2</v>
      </c>
      <c r="N80" s="4">
        <v>1</v>
      </c>
    </row>
    <row r="81" spans="1:14">
      <c r="A81" s="4">
        <v>6</v>
      </c>
      <c r="B81" t="s">
        <v>1437</v>
      </c>
      <c r="C81" s="4">
        <v>30401045</v>
      </c>
      <c r="D81" t="s">
        <v>1318</v>
      </c>
      <c r="E81" t="s">
        <v>17</v>
      </c>
      <c r="F81" t="s">
        <v>1438</v>
      </c>
      <c r="G81" s="4">
        <v>31</v>
      </c>
      <c r="H81" s="4">
        <v>701</v>
      </c>
      <c r="I81" s="4">
        <v>22</v>
      </c>
      <c r="J81" s="4">
        <v>42</v>
      </c>
      <c r="K81" s="4">
        <v>6</v>
      </c>
      <c r="L81" s="4">
        <v>22</v>
      </c>
      <c r="M81" s="4">
        <v>1</v>
      </c>
      <c r="N81" s="4">
        <v>1</v>
      </c>
    </row>
    <row r="82" spans="1:14">
      <c r="A82" s="4">
        <v>7</v>
      </c>
      <c r="B82" t="s">
        <v>1439</v>
      </c>
      <c r="C82" s="4">
        <v>30401047</v>
      </c>
      <c r="D82" t="s">
        <v>1318</v>
      </c>
      <c r="E82" t="s">
        <v>17</v>
      </c>
      <c r="F82" t="s">
        <v>1440</v>
      </c>
      <c r="G82" s="4">
        <v>15</v>
      </c>
      <c r="H82" s="4">
        <v>81</v>
      </c>
      <c r="I82" s="4">
        <v>3</v>
      </c>
      <c r="J82" s="4">
        <v>11</v>
      </c>
      <c r="K82" s="4">
        <v>5</v>
      </c>
      <c r="L82" s="4">
        <v>4</v>
      </c>
      <c r="M82" s="4">
        <v>1</v>
      </c>
      <c r="N82" s="4">
        <v>1</v>
      </c>
    </row>
    <row r="83" spans="1:14">
      <c r="A83" s="4">
        <v>8</v>
      </c>
      <c r="B83" t="s">
        <v>1441</v>
      </c>
      <c r="C83" s="4">
        <v>30404259</v>
      </c>
      <c r="D83" t="s">
        <v>1318</v>
      </c>
      <c r="E83" t="s">
        <v>17</v>
      </c>
      <c r="F83" t="s">
        <v>1442</v>
      </c>
      <c r="G83" s="4">
        <v>1</v>
      </c>
      <c r="H83" s="4">
        <v>73</v>
      </c>
      <c r="I83" s="4">
        <v>3</v>
      </c>
      <c r="J83" s="4">
        <v>11</v>
      </c>
      <c r="K83" s="4">
        <v>2</v>
      </c>
      <c r="L83" s="4">
        <v>3</v>
      </c>
      <c r="M83" s="4">
        <v>2</v>
      </c>
      <c r="N83" s="4">
        <v>1</v>
      </c>
    </row>
    <row r="84" spans="1:14">
      <c r="A84" s="4">
        <v>9</v>
      </c>
      <c r="B84" t="s">
        <v>1443</v>
      </c>
      <c r="C84" s="4">
        <v>30404459</v>
      </c>
      <c r="D84" t="s">
        <v>1318</v>
      </c>
      <c r="E84" t="s">
        <v>17</v>
      </c>
      <c r="F84" t="s">
        <v>1444</v>
      </c>
      <c r="G84" s="4">
        <v>10</v>
      </c>
      <c r="H84" s="4">
        <v>277</v>
      </c>
      <c r="I84" s="4">
        <v>9</v>
      </c>
      <c r="J84" s="4">
        <v>15</v>
      </c>
      <c r="K84" s="4">
        <v>2</v>
      </c>
      <c r="L84" s="4">
        <v>9</v>
      </c>
      <c r="M84" s="4">
        <v>0</v>
      </c>
      <c r="N84" s="4">
        <v>0</v>
      </c>
    </row>
    <row r="85" spans="1:14">
      <c r="A85" s="4">
        <v>10</v>
      </c>
      <c r="B85" t="s">
        <v>1445</v>
      </c>
      <c r="C85" s="4">
        <v>30402995</v>
      </c>
      <c r="D85" t="s">
        <v>1318</v>
      </c>
      <c r="E85" t="s">
        <v>20</v>
      </c>
      <c r="F85" t="s">
        <v>1446</v>
      </c>
      <c r="G85" s="4">
        <v>26</v>
      </c>
      <c r="H85" s="4">
        <v>95</v>
      </c>
      <c r="I85" s="4">
        <v>4</v>
      </c>
      <c r="J85" s="4">
        <v>5</v>
      </c>
      <c r="K85" s="4">
        <v>4</v>
      </c>
      <c r="L85" s="4">
        <v>6</v>
      </c>
      <c r="M85" s="4">
        <v>2</v>
      </c>
      <c r="N85" s="4">
        <v>1</v>
      </c>
    </row>
    <row r="86" spans="1:14">
      <c r="A86" s="4">
        <v>11</v>
      </c>
      <c r="B86" t="s">
        <v>1447</v>
      </c>
      <c r="C86" s="4">
        <v>69753983</v>
      </c>
      <c r="D86" t="s">
        <v>1318</v>
      </c>
      <c r="E86" t="s">
        <v>20</v>
      </c>
      <c r="F86" t="s">
        <v>1448</v>
      </c>
      <c r="G86" s="4">
        <v>15</v>
      </c>
      <c r="H86" s="4">
        <v>122</v>
      </c>
      <c r="I86" s="4">
        <v>6</v>
      </c>
      <c r="J86" s="4">
        <v>12</v>
      </c>
      <c r="K86" s="4">
        <v>5</v>
      </c>
      <c r="L86" s="4">
        <v>6</v>
      </c>
      <c r="M86" s="4">
        <v>2</v>
      </c>
      <c r="N86" s="4">
        <v>1</v>
      </c>
    </row>
    <row r="87" spans="1:14">
      <c r="A87" s="4">
        <v>12</v>
      </c>
      <c r="B87" t="s">
        <v>1449</v>
      </c>
      <c r="C87" s="4">
        <v>70025351</v>
      </c>
      <c r="D87" t="s">
        <v>1318</v>
      </c>
      <c r="E87" t="s">
        <v>20</v>
      </c>
      <c r="F87" t="s">
        <v>1450</v>
      </c>
      <c r="G87" s="4">
        <v>18</v>
      </c>
      <c r="H87" s="4">
        <v>126</v>
      </c>
      <c r="I87" s="4">
        <v>5</v>
      </c>
      <c r="J87" s="4">
        <v>9</v>
      </c>
      <c r="K87" s="4">
        <v>4</v>
      </c>
      <c r="L87" s="4">
        <v>6</v>
      </c>
      <c r="M87" s="4">
        <v>2</v>
      </c>
      <c r="N87" s="4">
        <v>1</v>
      </c>
    </row>
    <row r="88" spans="1:14">
      <c r="A88" s="4">
        <v>13</v>
      </c>
      <c r="B88" t="s">
        <v>1451</v>
      </c>
      <c r="C88" s="4">
        <v>69987791</v>
      </c>
      <c r="D88" t="s">
        <v>1318</v>
      </c>
      <c r="E88" t="s">
        <v>20</v>
      </c>
      <c r="F88" t="s">
        <v>1452</v>
      </c>
      <c r="G88" s="4">
        <v>51</v>
      </c>
      <c r="H88" s="4">
        <v>115</v>
      </c>
      <c r="I88" s="4">
        <v>5</v>
      </c>
      <c r="J88" s="4">
        <v>7</v>
      </c>
      <c r="K88" s="4">
        <v>3</v>
      </c>
      <c r="L88" s="4">
        <v>8</v>
      </c>
      <c r="M88" s="4">
        <v>0</v>
      </c>
      <c r="N88" s="4">
        <v>0</v>
      </c>
    </row>
    <row r="89" spans="1:14">
      <c r="A89" s="4">
        <v>14</v>
      </c>
      <c r="B89" t="s">
        <v>1453</v>
      </c>
      <c r="C89" s="4">
        <v>70051436</v>
      </c>
      <c r="D89" t="s">
        <v>1318</v>
      </c>
      <c r="E89" t="s">
        <v>20</v>
      </c>
      <c r="F89" t="s">
        <v>1454</v>
      </c>
      <c r="G89" s="4">
        <v>22</v>
      </c>
      <c r="H89" s="4">
        <v>70</v>
      </c>
      <c r="I89" s="4">
        <v>3</v>
      </c>
      <c r="J89" s="4">
        <v>4</v>
      </c>
      <c r="K89" s="4">
        <v>2</v>
      </c>
      <c r="L89" s="4">
        <v>3</v>
      </c>
      <c r="M89" s="4">
        <v>0</v>
      </c>
      <c r="N89" s="4">
        <v>1</v>
      </c>
    </row>
    <row r="90" spans="1:14">
      <c r="A90" s="4">
        <v>15</v>
      </c>
      <c r="B90" t="s">
        <v>1455</v>
      </c>
      <c r="C90" s="4">
        <v>69967577</v>
      </c>
      <c r="D90" t="s">
        <v>1318</v>
      </c>
      <c r="E90" t="s">
        <v>20</v>
      </c>
      <c r="F90" t="s">
        <v>1456</v>
      </c>
      <c r="G90" s="4">
        <v>8</v>
      </c>
      <c r="H90" s="4">
        <v>27</v>
      </c>
      <c r="I90" s="4">
        <v>3</v>
      </c>
      <c r="J90" s="4">
        <v>4</v>
      </c>
      <c r="K90" s="4">
        <v>2</v>
      </c>
      <c r="L90" s="4">
        <v>8</v>
      </c>
      <c r="M90" s="4">
        <v>0</v>
      </c>
      <c r="N90" s="4">
        <v>1</v>
      </c>
    </row>
    <row r="91" spans="1:14">
      <c r="A91" s="4">
        <v>16</v>
      </c>
      <c r="B91" t="s">
        <v>1457</v>
      </c>
      <c r="C91" s="4">
        <v>30403005</v>
      </c>
      <c r="D91" t="s">
        <v>1318</v>
      </c>
      <c r="E91" t="s">
        <v>20</v>
      </c>
      <c r="F91" t="s">
        <v>1458</v>
      </c>
      <c r="G91" s="4">
        <v>8</v>
      </c>
      <c r="H91" s="4">
        <v>200</v>
      </c>
      <c r="I91" s="4">
        <v>7</v>
      </c>
      <c r="J91" s="4">
        <v>9</v>
      </c>
      <c r="K91" s="4">
        <v>5</v>
      </c>
      <c r="L91" s="4">
        <v>7</v>
      </c>
      <c r="M91" s="4">
        <v>2</v>
      </c>
      <c r="N91" s="4">
        <v>1</v>
      </c>
    </row>
    <row r="92" spans="1:14">
      <c r="A92" s="4">
        <v>17</v>
      </c>
      <c r="B92" t="s">
        <v>1459</v>
      </c>
      <c r="C92" s="4">
        <v>30403009</v>
      </c>
      <c r="D92" t="s">
        <v>1318</v>
      </c>
      <c r="E92" t="s">
        <v>20</v>
      </c>
      <c r="F92" t="s">
        <v>1460</v>
      </c>
      <c r="G92" s="4">
        <v>26</v>
      </c>
      <c r="H92" s="4">
        <v>293</v>
      </c>
      <c r="I92" s="4">
        <v>11</v>
      </c>
      <c r="J92" s="4">
        <v>14</v>
      </c>
      <c r="K92" s="4">
        <v>2</v>
      </c>
      <c r="L92" s="4">
        <v>14</v>
      </c>
      <c r="M92" s="4">
        <v>0</v>
      </c>
      <c r="N92" s="4">
        <v>1</v>
      </c>
    </row>
    <row r="93" spans="1:14">
      <c r="A93" s="4">
        <v>18</v>
      </c>
      <c r="B93" t="s">
        <v>1461</v>
      </c>
      <c r="C93" s="4">
        <v>69968785</v>
      </c>
      <c r="D93" t="s">
        <v>1318</v>
      </c>
      <c r="E93" t="s">
        <v>20</v>
      </c>
      <c r="F93" t="s">
        <v>1462</v>
      </c>
      <c r="G93" s="4">
        <v>4</v>
      </c>
      <c r="H93" s="4">
        <v>45</v>
      </c>
      <c r="I93" s="4">
        <v>3</v>
      </c>
      <c r="J93" s="4">
        <v>3</v>
      </c>
      <c r="K93" s="4">
        <v>3</v>
      </c>
      <c r="L93" s="4">
        <v>3</v>
      </c>
      <c r="M93" s="4">
        <v>2</v>
      </c>
      <c r="N93" s="4">
        <v>1</v>
      </c>
    </row>
    <row r="94" spans="1:14">
      <c r="A94" s="3"/>
      <c r="B94" s="3"/>
      <c r="C94" s="3"/>
      <c r="D94" s="3"/>
      <c r="E94" s="3"/>
      <c r="F94" s="3" t="s">
        <v>53</v>
      </c>
      <c r="G94" s="3">
        <v>343</v>
      </c>
      <c r="H94" s="17">
        <f>SUM(H76:H93)</f>
        <v>4933</v>
      </c>
      <c r="I94" s="3">
        <v>171</v>
      </c>
      <c r="J94" s="3">
        <v>302</v>
      </c>
      <c r="K94" s="3">
        <v>83</v>
      </c>
      <c r="L94" s="3">
        <v>189</v>
      </c>
      <c r="M94" s="3">
        <v>23</v>
      </c>
      <c r="N94" s="3">
        <v>19</v>
      </c>
    </row>
    <row r="95" spans="1:14">
      <c r="A95" s="18" t="s">
        <v>310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1:14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  <c r="F96" s="3" t="s">
        <v>6</v>
      </c>
      <c r="G96" s="3" t="s">
        <v>7</v>
      </c>
      <c r="H96" s="3" t="s">
        <v>8</v>
      </c>
      <c r="I96" s="3" t="s">
        <v>9</v>
      </c>
      <c r="J96" s="3" t="s">
        <v>10</v>
      </c>
      <c r="K96" s="3" t="s">
        <v>11</v>
      </c>
      <c r="L96" s="3" t="s">
        <v>12</v>
      </c>
      <c r="M96" s="3" t="s">
        <v>13</v>
      </c>
      <c r="N96" s="3" t="s">
        <v>14</v>
      </c>
    </row>
    <row r="97" spans="1:14">
      <c r="A97" s="4">
        <v>1</v>
      </c>
      <c r="B97" t="s">
        <v>1463</v>
      </c>
      <c r="C97" s="4">
        <v>30401010</v>
      </c>
      <c r="D97" t="s">
        <v>1318</v>
      </c>
      <c r="E97" t="s">
        <v>17</v>
      </c>
      <c r="F97" t="s">
        <v>1464</v>
      </c>
      <c r="G97" s="4">
        <v>24</v>
      </c>
      <c r="H97" s="4">
        <v>531</v>
      </c>
      <c r="I97" s="4">
        <v>18</v>
      </c>
      <c r="J97" s="4">
        <v>29</v>
      </c>
      <c r="K97" s="4">
        <v>8</v>
      </c>
      <c r="L97" s="4">
        <v>14</v>
      </c>
      <c r="M97" s="4">
        <v>3</v>
      </c>
      <c r="N97" s="4">
        <v>1</v>
      </c>
    </row>
    <row r="98" spans="1:14">
      <c r="A98" s="4">
        <v>2</v>
      </c>
      <c r="B98" t="s">
        <v>1465</v>
      </c>
      <c r="C98" s="4">
        <v>30401028</v>
      </c>
      <c r="D98" t="s">
        <v>1318</v>
      </c>
      <c r="E98" t="s">
        <v>17</v>
      </c>
      <c r="F98" t="s">
        <v>1466</v>
      </c>
      <c r="G98" s="4">
        <v>19</v>
      </c>
      <c r="H98" s="4">
        <v>294</v>
      </c>
      <c r="I98" s="4">
        <v>11</v>
      </c>
      <c r="J98" s="4">
        <v>18</v>
      </c>
      <c r="K98" s="4">
        <v>2</v>
      </c>
      <c r="L98" s="4">
        <v>12</v>
      </c>
      <c r="M98" s="4">
        <v>2</v>
      </c>
      <c r="N98" s="4">
        <v>0</v>
      </c>
    </row>
    <row r="99" spans="1:14">
      <c r="A99" s="4">
        <v>3</v>
      </c>
      <c r="B99" t="s">
        <v>1467</v>
      </c>
      <c r="C99" s="4">
        <v>30401038</v>
      </c>
      <c r="D99" t="s">
        <v>1318</v>
      </c>
      <c r="E99" t="s">
        <v>17</v>
      </c>
      <c r="F99" t="s">
        <v>1468</v>
      </c>
      <c r="G99" s="4">
        <v>23</v>
      </c>
      <c r="H99" s="4">
        <v>409</v>
      </c>
      <c r="I99" s="4">
        <v>12</v>
      </c>
      <c r="J99" s="4">
        <v>22</v>
      </c>
      <c r="K99" s="4">
        <v>4</v>
      </c>
      <c r="L99" s="4">
        <v>10</v>
      </c>
      <c r="M99" s="4">
        <v>0</v>
      </c>
      <c r="N99" s="4">
        <v>1</v>
      </c>
    </row>
    <row r="100" spans="1:14">
      <c r="A100" s="4">
        <v>4</v>
      </c>
      <c r="B100" t="s">
        <v>1469</v>
      </c>
      <c r="C100" s="4">
        <v>30405607</v>
      </c>
      <c r="D100" t="s">
        <v>1318</v>
      </c>
      <c r="E100" t="s">
        <v>17</v>
      </c>
      <c r="F100" t="s">
        <v>1470</v>
      </c>
      <c r="G100" s="4">
        <v>18</v>
      </c>
      <c r="H100" s="4">
        <v>115</v>
      </c>
      <c r="I100" s="4">
        <v>5</v>
      </c>
      <c r="J100" s="4">
        <v>13</v>
      </c>
      <c r="K100" s="4">
        <v>3</v>
      </c>
      <c r="L100" s="4">
        <v>7</v>
      </c>
      <c r="M100" s="4">
        <v>2</v>
      </c>
      <c r="N100" s="4">
        <v>1</v>
      </c>
    </row>
    <row r="101" spans="1:14">
      <c r="A101" s="4">
        <v>5</v>
      </c>
      <c r="B101" t="s">
        <v>1471</v>
      </c>
      <c r="C101" s="4">
        <v>30401048</v>
      </c>
      <c r="D101" t="s">
        <v>1318</v>
      </c>
      <c r="E101" t="s">
        <v>17</v>
      </c>
      <c r="F101" t="s">
        <v>1472</v>
      </c>
      <c r="G101" s="4">
        <v>41</v>
      </c>
      <c r="H101" s="4">
        <v>959</v>
      </c>
      <c r="I101" s="4">
        <v>33</v>
      </c>
      <c r="J101" s="4">
        <v>48</v>
      </c>
      <c r="K101" s="4">
        <v>9</v>
      </c>
      <c r="L101" s="4">
        <v>33</v>
      </c>
      <c r="M101" s="4">
        <v>2</v>
      </c>
      <c r="N101" s="4">
        <v>1</v>
      </c>
    </row>
    <row r="102" spans="1:14">
      <c r="A102" s="4">
        <v>6</v>
      </c>
      <c r="B102" t="s">
        <v>1473</v>
      </c>
      <c r="C102" s="4">
        <v>69889039</v>
      </c>
      <c r="D102" t="s">
        <v>1318</v>
      </c>
      <c r="E102" t="s">
        <v>20</v>
      </c>
      <c r="F102" t="s">
        <v>1474</v>
      </c>
      <c r="G102" s="4">
        <v>1</v>
      </c>
      <c r="H102" s="4">
        <v>61</v>
      </c>
      <c r="I102" s="4">
        <v>3</v>
      </c>
      <c r="J102" s="4">
        <v>7</v>
      </c>
      <c r="K102" s="4">
        <v>2</v>
      </c>
      <c r="L102" s="4">
        <v>4</v>
      </c>
      <c r="M102" s="4">
        <v>3</v>
      </c>
      <c r="N102" s="4">
        <v>1</v>
      </c>
    </row>
    <row r="103" spans="1:14">
      <c r="A103" s="3"/>
      <c r="B103" s="3"/>
      <c r="C103" s="3"/>
      <c r="D103" s="3"/>
      <c r="E103" s="3"/>
      <c r="F103" s="3" t="s">
        <v>53</v>
      </c>
      <c r="G103" s="3">
        <v>126</v>
      </c>
      <c r="H103" s="17">
        <f>SUM(H97:H102)</f>
        <v>2369</v>
      </c>
      <c r="I103" s="3">
        <v>82</v>
      </c>
      <c r="J103" s="3">
        <v>137</v>
      </c>
      <c r="K103" s="3">
        <v>28</v>
      </c>
      <c r="L103" s="3">
        <v>80</v>
      </c>
      <c r="M103" s="3">
        <v>12</v>
      </c>
      <c r="N103" s="3">
        <v>5</v>
      </c>
    </row>
    <row r="104" spans="1:14">
      <c r="A104" s="18" t="s">
        <v>334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>
      <c r="A105" s="3" t="s">
        <v>1</v>
      </c>
      <c r="B105" s="3" t="s">
        <v>2</v>
      </c>
      <c r="C105" s="3" t="s">
        <v>3</v>
      </c>
      <c r="D105" s="3" t="s">
        <v>4</v>
      </c>
      <c r="E105" s="3" t="s">
        <v>5</v>
      </c>
      <c r="F105" s="3" t="s">
        <v>6</v>
      </c>
      <c r="G105" s="3" t="s">
        <v>7</v>
      </c>
      <c r="H105" s="3" t="s">
        <v>8</v>
      </c>
      <c r="I105" s="3" t="s">
        <v>9</v>
      </c>
      <c r="J105" s="3" t="s">
        <v>10</v>
      </c>
      <c r="K105" s="3" t="s">
        <v>11</v>
      </c>
      <c r="L105" s="3" t="s">
        <v>12</v>
      </c>
      <c r="M105" s="3" t="s">
        <v>13</v>
      </c>
      <c r="N105" s="3" t="s">
        <v>14</v>
      </c>
    </row>
    <row r="106" spans="1:14">
      <c r="A106" s="19">
        <v>1</v>
      </c>
      <c r="B106" s="20" t="s">
        <v>1475</v>
      </c>
      <c r="C106" s="19">
        <v>70058839</v>
      </c>
      <c r="D106" s="20" t="s">
        <v>1318</v>
      </c>
      <c r="E106" s="20" t="s">
        <v>17</v>
      </c>
      <c r="F106" s="20" t="s">
        <v>29</v>
      </c>
      <c r="G106" s="19">
        <v>0</v>
      </c>
      <c r="H106" s="20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</row>
    <row r="107" spans="1:14">
      <c r="A107" s="4">
        <v>2</v>
      </c>
      <c r="B107" t="s">
        <v>1476</v>
      </c>
      <c r="C107" s="4">
        <v>30401026</v>
      </c>
      <c r="D107" t="s">
        <v>1318</v>
      </c>
      <c r="E107" t="s">
        <v>17</v>
      </c>
      <c r="F107" t="s">
        <v>1477</v>
      </c>
      <c r="G107" s="4">
        <v>25</v>
      </c>
      <c r="H107">
        <v>1002</v>
      </c>
      <c r="I107" s="4">
        <v>30</v>
      </c>
      <c r="J107" s="4">
        <v>55</v>
      </c>
      <c r="K107" s="4">
        <v>13</v>
      </c>
      <c r="L107" s="4">
        <v>31</v>
      </c>
      <c r="M107" s="4">
        <v>3</v>
      </c>
      <c r="N107" s="4">
        <v>1</v>
      </c>
    </row>
    <row r="108" spans="1:14">
      <c r="A108" s="19">
        <v>3</v>
      </c>
      <c r="B108" t="s">
        <v>1478</v>
      </c>
      <c r="C108" s="4">
        <v>30401009</v>
      </c>
      <c r="D108" t="s">
        <v>1318</v>
      </c>
      <c r="E108" t="s">
        <v>17</v>
      </c>
      <c r="F108" t="s">
        <v>1479</v>
      </c>
      <c r="G108" s="4">
        <v>35</v>
      </c>
      <c r="H108" s="4">
        <v>691</v>
      </c>
      <c r="I108" s="4">
        <v>21</v>
      </c>
      <c r="J108" s="4">
        <v>26</v>
      </c>
      <c r="K108" s="4">
        <v>8</v>
      </c>
      <c r="L108" s="4">
        <v>21</v>
      </c>
      <c r="M108" s="4">
        <v>2</v>
      </c>
      <c r="N108" s="4">
        <v>1</v>
      </c>
    </row>
    <row r="109" spans="1:14">
      <c r="A109" s="4">
        <v>4</v>
      </c>
      <c r="B109" t="s">
        <v>1480</v>
      </c>
      <c r="C109" s="4">
        <v>30401041</v>
      </c>
      <c r="D109" t="s">
        <v>1318</v>
      </c>
      <c r="E109" t="s">
        <v>17</v>
      </c>
      <c r="F109" t="s">
        <v>1481</v>
      </c>
      <c r="G109" s="4">
        <v>13</v>
      </c>
      <c r="H109" s="4">
        <v>465</v>
      </c>
      <c r="I109" s="4">
        <v>14</v>
      </c>
      <c r="J109" s="4">
        <v>31</v>
      </c>
      <c r="K109" s="4">
        <v>8</v>
      </c>
      <c r="L109" s="4">
        <v>15</v>
      </c>
      <c r="M109" s="4">
        <v>0</v>
      </c>
      <c r="N109" s="4">
        <v>1</v>
      </c>
    </row>
    <row r="110" spans="1:14">
      <c r="A110" s="19">
        <v>5</v>
      </c>
      <c r="B110" t="s">
        <v>1482</v>
      </c>
      <c r="C110" s="4">
        <v>30401044</v>
      </c>
      <c r="D110" t="s">
        <v>1318</v>
      </c>
      <c r="E110" t="s">
        <v>17</v>
      </c>
      <c r="F110" t="s">
        <v>1483</v>
      </c>
      <c r="G110" s="4">
        <v>13</v>
      </c>
      <c r="H110" s="4">
        <v>441</v>
      </c>
      <c r="I110" s="4">
        <v>14</v>
      </c>
      <c r="J110" s="4">
        <v>24</v>
      </c>
      <c r="K110" s="4">
        <v>5</v>
      </c>
      <c r="L110" s="4">
        <v>15</v>
      </c>
      <c r="M110" s="4">
        <v>2</v>
      </c>
      <c r="N110" s="4">
        <v>1</v>
      </c>
    </row>
    <row r="111" spans="1:14">
      <c r="A111" s="4">
        <v>6</v>
      </c>
      <c r="B111" t="s">
        <v>1484</v>
      </c>
      <c r="C111" s="4">
        <v>30404177</v>
      </c>
      <c r="D111" t="s">
        <v>1318</v>
      </c>
      <c r="E111" t="s">
        <v>17</v>
      </c>
      <c r="F111" t="s">
        <v>1485</v>
      </c>
      <c r="G111" s="4">
        <v>44</v>
      </c>
      <c r="H111" s="4">
        <v>446</v>
      </c>
      <c r="I111" s="4">
        <v>14</v>
      </c>
      <c r="J111" s="4">
        <v>25</v>
      </c>
      <c r="K111" s="4">
        <v>4</v>
      </c>
      <c r="L111" s="4">
        <v>14</v>
      </c>
      <c r="M111" s="4">
        <v>1</v>
      </c>
      <c r="N111" s="4">
        <v>0</v>
      </c>
    </row>
    <row r="112" spans="1:14">
      <c r="A112" s="19">
        <v>7</v>
      </c>
      <c r="B112" t="s">
        <v>1486</v>
      </c>
      <c r="C112" s="4">
        <v>30404303</v>
      </c>
      <c r="D112" t="s">
        <v>1318</v>
      </c>
      <c r="E112" t="s">
        <v>17</v>
      </c>
      <c r="F112" t="s">
        <v>1487</v>
      </c>
      <c r="G112" s="4">
        <v>11</v>
      </c>
      <c r="H112" s="4">
        <v>583</v>
      </c>
      <c r="I112" s="4">
        <v>17</v>
      </c>
      <c r="J112" s="4">
        <v>26</v>
      </c>
      <c r="K112" s="4">
        <v>11</v>
      </c>
      <c r="L112" s="4">
        <v>11</v>
      </c>
      <c r="M112" s="4">
        <v>1</v>
      </c>
      <c r="N112" s="4">
        <v>1</v>
      </c>
    </row>
    <row r="113" spans="1:14">
      <c r="A113" s="4">
        <v>8</v>
      </c>
      <c r="B113" t="s">
        <v>1488</v>
      </c>
      <c r="C113" s="4">
        <v>70054018</v>
      </c>
      <c r="D113" t="s">
        <v>1318</v>
      </c>
      <c r="E113" t="s">
        <v>17</v>
      </c>
      <c r="F113" t="s">
        <v>1489</v>
      </c>
      <c r="G113" s="4">
        <v>26</v>
      </c>
      <c r="H113" s="4">
        <v>238</v>
      </c>
      <c r="I113" s="4">
        <v>7</v>
      </c>
      <c r="J113" s="4">
        <v>14</v>
      </c>
      <c r="K113" s="4">
        <v>4</v>
      </c>
      <c r="L113" s="4">
        <v>7</v>
      </c>
      <c r="M113" s="4">
        <v>3</v>
      </c>
      <c r="N113" s="4">
        <v>1</v>
      </c>
    </row>
    <row r="114" spans="1:14">
      <c r="A114" s="19">
        <v>9</v>
      </c>
      <c r="B114" t="s">
        <v>1490</v>
      </c>
      <c r="C114" s="4">
        <v>30401022</v>
      </c>
      <c r="D114" t="s">
        <v>1318</v>
      </c>
      <c r="E114" t="s">
        <v>20</v>
      </c>
      <c r="F114" t="s">
        <v>1491</v>
      </c>
      <c r="G114" s="4">
        <v>7</v>
      </c>
      <c r="H114" s="4">
        <v>39</v>
      </c>
      <c r="I114" s="4">
        <v>3</v>
      </c>
      <c r="J114" s="4">
        <v>2</v>
      </c>
      <c r="K114" s="4">
        <v>3</v>
      </c>
      <c r="L114" s="4">
        <v>4</v>
      </c>
      <c r="M114" s="4">
        <v>1</v>
      </c>
      <c r="N114" s="4">
        <v>1</v>
      </c>
    </row>
    <row r="115" spans="1:14">
      <c r="A115" s="4">
        <v>10</v>
      </c>
      <c r="B115" t="s">
        <v>1492</v>
      </c>
      <c r="C115" s="4">
        <v>70004746</v>
      </c>
      <c r="D115" t="s">
        <v>1318</v>
      </c>
      <c r="E115" t="s">
        <v>20</v>
      </c>
      <c r="F115" t="s">
        <v>1493</v>
      </c>
      <c r="G115" s="4">
        <v>16</v>
      </c>
      <c r="H115" s="4">
        <v>148</v>
      </c>
      <c r="I115" s="4">
        <v>5</v>
      </c>
      <c r="J115" s="4">
        <v>7</v>
      </c>
      <c r="K115" s="4">
        <v>2</v>
      </c>
      <c r="L115" s="4">
        <v>7</v>
      </c>
      <c r="M115" s="4">
        <v>2</v>
      </c>
      <c r="N115" s="4">
        <v>1</v>
      </c>
    </row>
    <row r="116" spans="1:14">
      <c r="A116" s="19">
        <v>11</v>
      </c>
      <c r="B116" t="s">
        <v>1494</v>
      </c>
      <c r="C116" s="4">
        <v>70003035</v>
      </c>
      <c r="D116" t="s">
        <v>1318</v>
      </c>
      <c r="E116" t="s">
        <v>20</v>
      </c>
      <c r="F116" t="s">
        <v>1495</v>
      </c>
      <c r="G116" s="4">
        <v>8</v>
      </c>
      <c r="H116" s="4">
        <v>178</v>
      </c>
      <c r="I116" s="4">
        <v>8</v>
      </c>
      <c r="J116" s="4">
        <v>11</v>
      </c>
      <c r="K116" s="4">
        <v>5</v>
      </c>
      <c r="L116" s="4">
        <v>9</v>
      </c>
      <c r="M116" s="4">
        <v>2</v>
      </c>
      <c r="N116" s="4">
        <v>1</v>
      </c>
    </row>
    <row r="117" spans="1:14">
      <c r="A117" s="4">
        <v>12</v>
      </c>
      <c r="B117" t="s">
        <v>1496</v>
      </c>
      <c r="C117" s="4">
        <v>30404302</v>
      </c>
      <c r="D117" t="s">
        <v>1318</v>
      </c>
      <c r="E117" t="s">
        <v>20</v>
      </c>
      <c r="F117" t="s">
        <v>1497</v>
      </c>
      <c r="G117" s="4">
        <v>7</v>
      </c>
      <c r="H117" s="4">
        <v>89</v>
      </c>
      <c r="I117" s="4">
        <v>4</v>
      </c>
      <c r="J117" s="4">
        <v>9</v>
      </c>
      <c r="K117" s="4">
        <v>5</v>
      </c>
      <c r="L117" s="4">
        <v>8</v>
      </c>
      <c r="M117" s="4">
        <v>2</v>
      </c>
      <c r="N117" s="4">
        <v>1</v>
      </c>
    </row>
    <row r="118" spans="1:14">
      <c r="A118" s="19">
        <v>13</v>
      </c>
      <c r="B118" t="s">
        <v>1498</v>
      </c>
      <c r="C118" s="4">
        <v>69966674</v>
      </c>
      <c r="D118" t="s">
        <v>1318</v>
      </c>
      <c r="E118" t="s">
        <v>20</v>
      </c>
      <c r="F118" t="s">
        <v>1499</v>
      </c>
      <c r="G118" s="4">
        <v>8</v>
      </c>
      <c r="H118" s="4">
        <v>368</v>
      </c>
      <c r="I118" s="4">
        <v>13</v>
      </c>
      <c r="J118" s="4">
        <v>16</v>
      </c>
      <c r="K118" s="4">
        <v>3</v>
      </c>
      <c r="L118" s="4">
        <v>13</v>
      </c>
      <c r="M118" s="4">
        <v>2</v>
      </c>
      <c r="N118" s="4">
        <v>1</v>
      </c>
    </row>
    <row r="119" spans="1:14">
      <c r="A119" s="4">
        <v>14</v>
      </c>
      <c r="B119" t="s">
        <v>1500</v>
      </c>
      <c r="C119" s="4">
        <v>30404261</v>
      </c>
      <c r="D119" t="s">
        <v>1318</v>
      </c>
      <c r="E119" t="s">
        <v>20</v>
      </c>
      <c r="F119" t="s">
        <v>1501</v>
      </c>
      <c r="G119" s="4">
        <v>26</v>
      </c>
      <c r="H119" s="4">
        <v>209</v>
      </c>
      <c r="I119" s="4">
        <v>8</v>
      </c>
      <c r="J119" s="4">
        <v>16</v>
      </c>
      <c r="K119" s="4">
        <v>4</v>
      </c>
      <c r="L119" s="4">
        <v>21</v>
      </c>
      <c r="M119" s="4">
        <v>3</v>
      </c>
      <c r="N119" s="4">
        <v>1</v>
      </c>
    </row>
    <row r="120" spans="1:14">
      <c r="A120" s="19">
        <v>15</v>
      </c>
      <c r="B120" t="s">
        <v>1502</v>
      </c>
      <c r="C120" s="4">
        <v>30404122</v>
      </c>
      <c r="D120" t="s">
        <v>1318</v>
      </c>
      <c r="E120" t="s">
        <v>20</v>
      </c>
      <c r="F120" t="s">
        <v>29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0</v>
      </c>
      <c r="N120" s="4">
        <v>0</v>
      </c>
    </row>
    <row r="121" spans="1:14">
      <c r="A121" s="3"/>
      <c r="B121" s="3"/>
      <c r="C121" s="3"/>
      <c r="D121" s="3"/>
      <c r="E121" s="3"/>
      <c r="F121" s="3" t="s">
        <v>53</v>
      </c>
      <c r="G121" s="17">
        <f>SUM(G106:G120)</f>
        <v>239</v>
      </c>
      <c r="H121" s="17">
        <f t="shared" ref="H121:N121" si="0">SUM(H106:H120)</f>
        <v>4897</v>
      </c>
      <c r="I121" s="17">
        <f t="shared" si="0"/>
        <v>158</v>
      </c>
      <c r="J121" s="17">
        <f t="shared" si="0"/>
        <v>263</v>
      </c>
      <c r="K121" s="17">
        <f t="shared" si="0"/>
        <v>76</v>
      </c>
      <c r="L121" s="17">
        <f t="shared" si="0"/>
        <v>176</v>
      </c>
      <c r="M121" s="17">
        <f t="shared" si="0"/>
        <v>24</v>
      </c>
      <c r="N121" s="17">
        <f t="shared" si="0"/>
        <v>12</v>
      </c>
    </row>
    <row r="122" spans="1:14">
      <c r="A122" s="18" t="s">
        <v>398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1:14">
      <c r="A123" s="3" t="s">
        <v>1</v>
      </c>
      <c r="B123" s="3" t="s">
        <v>2</v>
      </c>
      <c r="C123" s="3" t="s">
        <v>3</v>
      </c>
      <c r="D123" s="3" t="s">
        <v>4</v>
      </c>
      <c r="E123" s="3" t="s">
        <v>5</v>
      </c>
      <c r="F123" s="3" t="s">
        <v>6</v>
      </c>
      <c r="G123" s="3" t="s">
        <v>7</v>
      </c>
      <c r="H123" s="3" t="s">
        <v>8</v>
      </c>
      <c r="I123" s="3" t="s">
        <v>9</v>
      </c>
      <c r="J123" s="3" t="s">
        <v>10</v>
      </c>
      <c r="K123" s="3" t="s">
        <v>11</v>
      </c>
      <c r="L123" s="3" t="s">
        <v>12</v>
      </c>
      <c r="M123" s="3" t="s">
        <v>13</v>
      </c>
      <c r="N123" s="3" t="s">
        <v>14</v>
      </c>
    </row>
    <row r="124" spans="1:14">
      <c r="A124" s="4">
        <v>1</v>
      </c>
      <c r="B124" t="s">
        <v>1503</v>
      </c>
      <c r="C124" s="4">
        <v>30401042</v>
      </c>
      <c r="D124" t="s">
        <v>1318</v>
      </c>
      <c r="E124" t="s">
        <v>17</v>
      </c>
      <c r="F124" t="s">
        <v>1504</v>
      </c>
      <c r="G124" s="4">
        <v>17</v>
      </c>
      <c r="H124" s="4">
        <v>421</v>
      </c>
      <c r="I124" s="4">
        <v>14</v>
      </c>
      <c r="J124" s="4">
        <v>27</v>
      </c>
      <c r="K124" s="4">
        <v>5</v>
      </c>
      <c r="L124" s="4">
        <v>14</v>
      </c>
      <c r="M124" s="4">
        <v>1</v>
      </c>
      <c r="N124" s="4">
        <v>1</v>
      </c>
    </row>
    <row r="125" spans="1:14">
      <c r="A125" s="4">
        <v>2</v>
      </c>
      <c r="B125" t="s">
        <v>1505</v>
      </c>
      <c r="C125" s="4">
        <v>69991228</v>
      </c>
      <c r="D125" t="s">
        <v>1318</v>
      </c>
      <c r="E125" t="s">
        <v>17</v>
      </c>
      <c r="F125" t="s">
        <v>1506</v>
      </c>
      <c r="G125" s="4">
        <v>39</v>
      </c>
      <c r="H125" s="4">
        <v>400</v>
      </c>
      <c r="I125" s="4">
        <v>12</v>
      </c>
      <c r="J125" s="4">
        <v>23</v>
      </c>
      <c r="K125" s="4">
        <v>3</v>
      </c>
      <c r="L125" s="4">
        <v>13</v>
      </c>
      <c r="M125" s="4">
        <v>1</v>
      </c>
      <c r="N125" s="4">
        <v>1</v>
      </c>
    </row>
    <row r="126" spans="1:14">
      <c r="A126" s="4">
        <v>3</v>
      </c>
      <c r="B126" t="s">
        <v>1507</v>
      </c>
      <c r="C126" s="4">
        <v>30401006</v>
      </c>
      <c r="D126" t="s">
        <v>1318</v>
      </c>
      <c r="E126" t="s">
        <v>20</v>
      </c>
      <c r="F126" t="s">
        <v>1508</v>
      </c>
      <c r="G126" s="4">
        <v>5</v>
      </c>
      <c r="H126" s="4">
        <v>36</v>
      </c>
      <c r="I126" s="4">
        <v>3</v>
      </c>
      <c r="J126" s="4">
        <v>7</v>
      </c>
      <c r="K126" s="4">
        <v>2</v>
      </c>
      <c r="L126" s="4">
        <v>7</v>
      </c>
      <c r="M126" s="4">
        <v>3</v>
      </c>
      <c r="N126" s="4">
        <v>1</v>
      </c>
    </row>
    <row r="127" spans="1:14">
      <c r="A127" s="4">
        <v>4</v>
      </c>
      <c r="B127" t="s">
        <v>1509</v>
      </c>
      <c r="C127" s="4">
        <v>69965559</v>
      </c>
      <c r="D127" t="s">
        <v>1318</v>
      </c>
      <c r="E127" t="s">
        <v>20</v>
      </c>
      <c r="F127" t="s">
        <v>1510</v>
      </c>
      <c r="G127" s="4">
        <v>8</v>
      </c>
      <c r="H127" s="4">
        <v>159</v>
      </c>
      <c r="I127" s="4">
        <v>6</v>
      </c>
      <c r="J127" s="4">
        <v>9</v>
      </c>
      <c r="K127" s="4">
        <v>4</v>
      </c>
      <c r="L127" s="4">
        <v>10</v>
      </c>
      <c r="M127" s="4">
        <v>2</v>
      </c>
      <c r="N127" s="4">
        <v>1</v>
      </c>
    </row>
    <row r="128" spans="1:14">
      <c r="A128" s="4">
        <v>5</v>
      </c>
      <c r="B128" t="s">
        <v>1511</v>
      </c>
      <c r="C128" s="4">
        <v>70023856</v>
      </c>
      <c r="D128" t="s">
        <v>1318</v>
      </c>
      <c r="E128" t="s">
        <v>20</v>
      </c>
      <c r="F128" t="s">
        <v>1512</v>
      </c>
      <c r="G128" s="4">
        <v>11</v>
      </c>
      <c r="H128" s="4">
        <v>35</v>
      </c>
      <c r="I128" s="4">
        <v>3</v>
      </c>
      <c r="J128" s="4">
        <v>3</v>
      </c>
      <c r="K128" s="4">
        <v>1</v>
      </c>
      <c r="L128" s="4">
        <v>3</v>
      </c>
      <c r="M128" s="4">
        <v>0</v>
      </c>
      <c r="N128" s="4">
        <v>0</v>
      </c>
    </row>
    <row r="129" spans="1:14">
      <c r="A129" s="4">
        <v>6</v>
      </c>
      <c r="B129" t="s">
        <v>1513</v>
      </c>
      <c r="C129" s="4">
        <v>30407405</v>
      </c>
      <c r="D129" t="s">
        <v>1318</v>
      </c>
      <c r="E129" t="s">
        <v>20</v>
      </c>
      <c r="F129" t="s">
        <v>1514</v>
      </c>
      <c r="G129" s="4">
        <v>11</v>
      </c>
      <c r="H129" s="4">
        <v>268</v>
      </c>
      <c r="I129" s="4">
        <v>9</v>
      </c>
      <c r="J129" s="4">
        <v>19</v>
      </c>
      <c r="K129" s="4">
        <v>5</v>
      </c>
      <c r="L129" s="4">
        <v>13</v>
      </c>
      <c r="M129" s="4">
        <v>2</v>
      </c>
      <c r="N129" s="4">
        <v>1</v>
      </c>
    </row>
    <row r="130" spans="1:14">
      <c r="A130" s="4">
        <v>7</v>
      </c>
      <c r="B130" t="s">
        <v>1515</v>
      </c>
      <c r="C130" s="4">
        <v>30402998</v>
      </c>
      <c r="D130" t="s">
        <v>1318</v>
      </c>
      <c r="E130" t="s">
        <v>20</v>
      </c>
      <c r="F130" t="s">
        <v>1516</v>
      </c>
      <c r="G130" s="4">
        <v>17</v>
      </c>
      <c r="H130" s="4">
        <v>313</v>
      </c>
      <c r="I130" s="4">
        <v>11</v>
      </c>
      <c r="J130" s="4">
        <v>20</v>
      </c>
      <c r="K130" s="4">
        <v>8</v>
      </c>
      <c r="L130" s="4">
        <v>19</v>
      </c>
      <c r="M130" s="4">
        <v>4</v>
      </c>
      <c r="N130" s="4">
        <v>2</v>
      </c>
    </row>
    <row r="131" spans="1:14">
      <c r="A131" s="4">
        <v>8</v>
      </c>
      <c r="B131" t="s">
        <v>1517</v>
      </c>
      <c r="C131" s="4">
        <v>30403002</v>
      </c>
      <c r="D131" t="s">
        <v>1318</v>
      </c>
      <c r="E131" t="s">
        <v>20</v>
      </c>
      <c r="F131" t="s">
        <v>1518</v>
      </c>
      <c r="G131" s="4">
        <v>8</v>
      </c>
      <c r="H131" s="4">
        <v>469</v>
      </c>
      <c r="I131" s="4">
        <v>15</v>
      </c>
      <c r="J131" s="4">
        <v>22</v>
      </c>
      <c r="K131" s="4">
        <v>11</v>
      </c>
      <c r="L131" s="4">
        <v>15</v>
      </c>
      <c r="M131" s="4">
        <v>3</v>
      </c>
      <c r="N131" s="4">
        <v>1</v>
      </c>
    </row>
    <row r="132" spans="1:14">
      <c r="A132" s="4">
        <v>9</v>
      </c>
      <c r="B132" t="s">
        <v>1519</v>
      </c>
      <c r="C132" s="4">
        <v>70048568</v>
      </c>
      <c r="D132" t="s">
        <v>1318</v>
      </c>
      <c r="E132" t="s">
        <v>20</v>
      </c>
      <c r="F132" t="s">
        <v>1520</v>
      </c>
      <c r="G132" s="4">
        <v>3</v>
      </c>
      <c r="H132" s="4">
        <v>27</v>
      </c>
      <c r="I132" s="4">
        <v>3</v>
      </c>
      <c r="J132" s="4">
        <v>7</v>
      </c>
      <c r="K132" s="4">
        <v>1</v>
      </c>
      <c r="L132" s="4">
        <v>3</v>
      </c>
      <c r="M132" s="4">
        <v>1</v>
      </c>
      <c r="N132" s="4">
        <v>1</v>
      </c>
    </row>
    <row r="133" spans="1:14">
      <c r="A133" s="4">
        <v>10</v>
      </c>
      <c r="B133" t="s">
        <v>1521</v>
      </c>
      <c r="C133" s="4">
        <v>30403008</v>
      </c>
      <c r="D133" t="s">
        <v>1318</v>
      </c>
      <c r="E133" t="s">
        <v>20</v>
      </c>
      <c r="F133" t="s">
        <v>1522</v>
      </c>
      <c r="G133" s="4">
        <v>1</v>
      </c>
      <c r="H133" s="4">
        <v>6</v>
      </c>
      <c r="I133" s="4">
        <v>1</v>
      </c>
      <c r="J133" s="4">
        <v>2</v>
      </c>
      <c r="K133" s="4">
        <v>0</v>
      </c>
      <c r="L133" s="4">
        <v>3</v>
      </c>
      <c r="M133" s="4">
        <v>3</v>
      </c>
      <c r="N133" s="4">
        <v>1</v>
      </c>
    </row>
    <row r="134" spans="1:14">
      <c r="A134" s="4">
        <v>11</v>
      </c>
      <c r="B134" t="s">
        <v>1523</v>
      </c>
      <c r="C134" s="4">
        <v>30404125</v>
      </c>
      <c r="D134" t="s">
        <v>1318</v>
      </c>
      <c r="E134" t="s">
        <v>20</v>
      </c>
      <c r="F134" t="s">
        <v>1524</v>
      </c>
      <c r="G134" s="4">
        <v>6</v>
      </c>
      <c r="H134" s="4">
        <v>85</v>
      </c>
      <c r="I134" s="4">
        <v>3</v>
      </c>
      <c r="J134" s="4">
        <v>7</v>
      </c>
      <c r="K134" s="4">
        <v>8</v>
      </c>
      <c r="L134" s="4">
        <v>10</v>
      </c>
      <c r="M134" s="4">
        <v>2</v>
      </c>
      <c r="N134" s="4">
        <v>1</v>
      </c>
    </row>
    <row r="135" spans="1:14">
      <c r="A135" s="3"/>
      <c r="B135" s="3"/>
      <c r="C135" s="3"/>
      <c r="D135" s="3"/>
      <c r="E135" s="3"/>
      <c r="F135" s="3" t="s">
        <v>53</v>
      </c>
      <c r="G135" s="3">
        <v>126</v>
      </c>
      <c r="H135" s="17">
        <f>SUM(H124:H134)</f>
        <v>2219</v>
      </c>
      <c r="I135" s="3">
        <v>80</v>
      </c>
      <c r="J135" s="3">
        <v>146</v>
      </c>
      <c r="K135" s="3">
        <v>48</v>
      </c>
      <c r="L135" s="3">
        <v>110</v>
      </c>
      <c r="M135" s="3">
        <v>22</v>
      </c>
      <c r="N135" s="3">
        <v>11</v>
      </c>
    </row>
    <row r="136" spans="4:14">
      <c r="D136" s="6"/>
      <c r="E136" s="6"/>
      <c r="F136" s="7" t="s">
        <v>441</v>
      </c>
      <c r="G136" s="8">
        <f t="shared" ref="G136:N136" si="1">G135+G121+G103+G94+G73+G54+G46+G30+G22+G9</f>
        <v>1874</v>
      </c>
      <c r="H136" s="8">
        <f t="shared" si="1"/>
        <v>34354</v>
      </c>
      <c r="I136" s="8">
        <f t="shared" si="1"/>
        <v>1154</v>
      </c>
      <c r="J136" s="8">
        <f t="shared" si="1"/>
        <v>1996</v>
      </c>
      <c r="K136" s="8">
        <f t="shared" si="1"/>
        <v>539</v>
      </c>
      <c r="L136" s="8">
        <f t="shared" si="1"/>
        <v>1250</v>
      </c>
      <c r="M136" s="8">
        <f t="shared" si="1"/>
        <v>178</v>
      </c>
      <c r="N136" s="8">
        <f t="shared" si="1"/>
        <v>92</v>
      </c>
    </row>
    <row r="137" spans="4:14">
      <c r="D137" s="9" t="s">
        <v>17</v>
      </c>
      <c r="E137" s="10">
        <f>COUNTIF(E2:E134,"Negeri")</f>
        <v>53</v>
      </c>
      <c r="F137" s="10"/>
      <c r="G137" s="10">
        <f>SUMIF($E$2:$E$134,"Negeri",G2:G134)</f>
        <v>1272</v>
      </c>
      <c r="H137" s="10">
        <f>SUMIF($E$2:$E$134,"Negeri",H2:H134)</f>
        <v>27701</v>
      </c>
      <c r="I137" s="10">
        <f>SUMIF($E$2:$E$134,"Negeri",I2:I134)</f>
        <v>875</v>
      </c>
      <c r="J137" s="10">
        <f>SUMIF($E$2:$E$134,"Negeri",J2:J134)</f>
        <v>1558</v>
      </c>
      <c r="K137" s="10">
        <f>SUMIF($E$2:$E$134,"Negeri",K2:K134)</f>
        <v>364</v>
      </c>
      <c r="L137" s="10">
        <f>SUMIF($E$2:$E$134,"Negeri",L2:L134)</f>
        <v>872</v>
      </c>
      <c r="M137" s="10">
        <f>SUMIF($E$2:$E$134,"Negeri",M2:M134)</f>
        <v>94</v>
      </c>
      <c r="N137" s="10">
        <f>SUMIF($E$2:$E$134,"Negeri",N2:N134)</f>
        <v>48</v>
      </c>
    </row>
    <row r="138" spans="4:14">
      <c r="D138" s="9" t="s">
        <v>20</v>
      </c>
      <c r="E138" s="10">
        <f>COUNTIF(E2:E134,"Swasta")</f>
        <v>52</v>
      </c>
      <c r="F138" s="10"/>
      <c r="G138" s="10">
        <f>SUMIF($E$2:$E$134,"Swasta",G2:G134)</f>
        <v>602</v>
      </c>
      <c r="H138" s="10">
        <f>SUMIF($E$2:$E$134,"Swasta",H2:H134)</f>
        <v>6653</v>
      </c>
      <c r="I138" s="10">
        <f>SUMIF($E$2:$E$134,"Swasta",I2:I134)</f>
        <v>279</v>
      </c>
      <c r="J138" s="10">
        <f>SUMIF($E$2:$E$134,"Swasta",J2:J134)</f>
        <v>438</v>
      </c>
      <c r="K138" s="10">
        <f>SUMIF($E$2:$E$134,"Swasta",K2:K134)</f>
        <v>175</v>
      </c>
      <c r="L138" s="10">
        <f>SUMIF($E$2:$E$134,"Swasta",L2:L134)</f>
        <v>378</v>
      </c>
      <c r="M138" s="10">
        <f>SUMIF($E$2:$E$134,"Swasta",M2:M134)</f>
        <v>84</v>
      </c>
      <c r="N138" s="10">
        <f>SUMIF($E$2:$E$134,"Swasta",N2:N134)</f>
        <v>44</v>
      </c>
    </row>
  </sheetData>
  <mergeCells count="10">
    <mergeCell ref="A1:N1"/>
    <mergeCell ref="A10:N10"/>
    <mergeCell ref="A23:N23"/>
    <mergeCell ref="A31:N31"/>
    <mergeCell ref="A47:N47"/>
    <mergeCell ref="A55:N55"/>
    <mergeCell ref="A74:N74"/>
    <mergeCell ref="A95:N95"/>
    <mergeCell ref="A104:N104"/>
    <mergeCell ref="A122:N122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topLeftCell="A55" workbookViewId="0">
      <selection activeCell="H87" sqref="H87"/>
    </sheetView>
  </sheetViews>
  <sheetFormatPr defaultColWidth="8.50909090909091" defaultRowHeight="14.5"/>
  <cols>
    <col min="1" max="1" width="6.50909090909091" customWidth="1"/>
    <col min="2" max="2" width="28.6" customWidth="1"/>
    <col min="3" max="3" width="10.4" customWidth="1"/>
    <col min="4" max="4" width="6.50909090909091" customWidth="1"/>
    <col min="5" max="5" width="7.8" customWidth="1"/>
    <col min="6" max="6" width="26" customWidth="1"/>
    <col min="7" max="7" width="10.4" customWidth="1"/>
    <col min="8" max="8" width="6.50909090909091" customWidth="1"/>
    <col min="9" max="9" width="7.8" customWidth="1"/>
    <col min="10" max="10" width="6" customWidth="1"/>
    <col min="11" max="11" width="9.1" customWidth="1"/>
    <col min="12" max="12" width="10.4" customWidth="1"/>
    <col min="13" max="13" width="7.8" customWidth="1"/>
    <col min="14" max="14" width="11.7" customWidth="1"/>
  </cols>
  <sheetData>
    <row r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>
        <v>1</v>
      </c>
      <c r="B3" t="s">
        <v>1525</v>
      </c>
      <c r="C3" s="4">
        <v>30401050</v>
      </c>
      <c r="D3" t="s">
        <v>1526</v>
      </c>
      <c r="E3" t="s">
        <v>17</v>
      </c>
      <c r="F3" t="s">
        <v>1527</v>
      </c>
      <c r="G3" s="4">
        <v>14</v>
      </c>
      <c r="H3">
        <v>1191</v>
      </c>
      <c r="I3" s="4">
        <v>33</v>
      </c>
      <c r="J3" s="4">
        <v>60</v>
      </c>
      <c r="K3" s="4">
        <v>24</v>
      </c>
      <c r="L3" s="4">
        <v>33</v>
      </c>
      <c r="M3" s="4">
        <v>5</v>
      </c>
      <c r="N3" s="4">
        <v>1</v>
      </c>
    </row>
    <row r="4" spans="1:14">
      <c r="A4" s="4">
        <v>2</v>
      </c>
      <c r="B4" t="s">
        <v>1528</v>
      </c>
      <c r="C4" s="4">
        <v>30401053</v>
      </c>
      <c r="D4" t="s">
        <v>1526</v>
      </c>
      <c r="E4" t="s">
        <v>17</v>
      </c>
      <c r="F4" t="s">
        <v>1529</v>
      </c>
      <c r="G4" s="4">
        <v>56</v>
      </c>
      <c r="H4" s="4">
        <v>744</v>
      </c>
      <c r="I4" s="4">
        <v>21</v>
      </c>
      <c r="J4" s="4">
        <v>47</v>
      </c>
      <c r="K4" s="4">
        <v>9</v>
      </c>
      <c r="L4" s="4">
        <v>21</v>
      </c>
      <c r="M4" s="4">
        <v>2</v>
      </c>
      <c r="N4" s="4">
        <v>1</v>
      </c>
    </row>
    <row r="5" spans="1:14">
      <c r="A5" s="4">
        <v>3</v>
      </c>
      <c r="B5" t="s">
        <v>1530</v>
      </c>
      <c r="C5" s="4">
        <v>69774826</v>
      </c>
      <c r="D5" t="s">
        <v>1526</v>
      </c>
      <c r="E5" t="s">
        <v>20</v>
      </c>
      <c r="F5" t="s">
        <v>1531</v>
      </c>
      <c r="G5" s="4">
        <v>14</v>
      </c>
      <c r="H5" s="4">
        <v>94</v>
      </c>
      <c r="I5" s="4">
        <v>4</v>
      </c>
      <c r="J5" s="4">
        <v>11</v>
      </c>
      <c r="K5" s="4">
        <v>4</v>
      </c>
      <c r="L5" s="4">
        <v>9</v>
      </c>
      <c r="M5" s="4">
        <v>6</v>
      </c>
      <c r="N5" s="4">
        <v>1</v>
      </c>
    </row>
    <row r="6" spans="1:14">
      <c r="A6" s="3"/>
      <c r="B6" s="3"/>
      <c r="C6" s="3"/>
      <c r="D6" s="3"/>
      <c r="E6" s="3"/>
      <c r="F6" s="3" t="s">
        <v>53</v>
      </c>
      <c r="G6" s="3">
        <v>84</v>
      </c>
      <c r="H6" s="16">
        <f>SUM(H3:H5)</f>
        <v>2029</v>
      </c>
      <c r="I6" s="3">
        <v>58</v>
      </c>
      <c r="J6" s="3">
        <v>118</v>
      </c>
      <c r="K6" s="3">
        <v>37</v>
      </c>
      <c r="L6" s="3">
        <v>63</v>
      </c>
      <c r="M6" s="3">
        <v>13</v>
      </c>
      <c r="N6" s="3">
        <v>3</v>
      </c>
    </row>
    <row r="7" spans="1:14">
      <c r="A7" s="15" t="s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</row>
    <row r="9" spans="1:14">
      <c r="A9" s="4">
        <v>1</v>
      </c>
      <c r="B9" t="s">
        <v>1532</v>
      </c>
      <c r="C9" s="4">
        <v>30401052</v>
      </c>
      <c r="D9" t="s">
        <v>1526</v>
      </c>
      <c r="E9" t="s">
        <v>17</v>
      </c>
      <c r="F9" t="s">
        <v>1533</v>
      </c>
      <c r="G9" s="4">
        <v>10</v>
      </c>
      <c r="H9" s="4">
        <v>927</v>
      </c>
      <c r="I9" s="4">
        <v>25</v>
      </c>
      <c r="J9" s="4">
        <v>39</v>
      </c>
      <c r="K9" s="4">
        <v>14</v>
      </c>
      <c r="L9" s="4">
        <v>27</v>
      </c>
      <c r="M9" s="4">
        <v>6</v>
      </c>
      <c r="N9" s="4">
        <v>1</v>
      </c>
    </row>
    <row r="10" spans="1:14">
      <c r="A10" s="4">
        <v>2</v>
      </c>
      <c r="B10" t="s">
        <v>1534</v>
      </c>
      <c r="C10" s="4">
        <v>30407660</v>
      </c>
      <c r="D10" t="s">
        <v>1526</v>
      </c>
      <c r="E10" t="s">
        <v>17</v>
      </c>
      <c r="F10" t="s">
        <v>1535</v>
      </c>
      <c r="G10" s="4">
        <v>10</v>
      </c>
      <c r="H10" s="4">
        <v>177</v>
      </c>
      <c r="I10" s="4">
        <v>6</v>
      </c>
      <c r="J10" s="4">
        <v>18</v>
      </c>
      <c r="K10" s="4">
        <v>23</v>
      </c>
      <c r="L10" s="4">
        <v>9</v>
      </c>
      <c r="M10" s="4">
        <v>3</v>
      </c>
      <c r="N10" s="4">
        <v>1</v>
      </c>
    </row>
    <row r="11" spans="1:14">
      <c r="A11" s="4">
        <v>3</v>
      </c>
      <c r="B11" t="s">
        <v>1536</v>
      </c>
      <c r="C11" s="4">
        <v>69978141</v>
      </c>
      <c r="D11" t="s">
        <v>1526</v>
      </c>
      <c r="E11" t="s">
        <v>20</v>
      </c>
      <c r="F11" t="s">
        <v>1537</v>
      </c>
      <c r="G11" s="4">
        <v>10</v>
      </c>
      <c r="H11" s="4">
        <v>73</v>
      </c>
      <c r="I11" s="4">
        <v>3</v>
      </c>
      <c r="J11" s="4">
        <v>6</v>
      </c>
      <c r="K11" s="4">
        <v>3</v>
      </c>
      <c r="L11" s="4">
        <v>7</v>
      </c>
      <c r="M11" s="4">
        <v>0</v>
      </c>
      <c r="N11" s="4">
        <v>0</v>
      </c>
    </row>
    <row r="12" spans="1:14">
      <c r="A12" s="3"/>
      <c r="B12" s="3"/>
      <c r="C12" s="3"/>
      <c r="D12" s="3"/>
      <c r="E12" s="3"/>
      <c r="F12" s="3" t="s">
        <v>53</v>
      </c>
      <c r="G12" s="3">
        <v>30</v>
      </c>
      <c r="H12" s="17">
        <f>SUM(H9:H11)</f>
        <v>1177</v>
      </c>
      <c r="I12" s="3">
        <v>34</v>
      </c>
      <c r="J12" s="3">
        <v>63</v>
      </c>
      <c r="K12" s="3">
        <v>40</v>
      </c>
      <c r="L12" s="3">
        <v>43</v>
      </c>
      <c r="M12" s="3">
        <v>9</v>
      </c>
      <c r="N12" s="3">
        <v>2</v>
      </c>
    </row>
    <row r="13" spans="1:14">
      <c r="A13" s="15" t="s">
        <v>85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3" t="s">
        <v>9</v>
      </c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</row>
    <row r="15" spans="1:14">
      <c r="A15" s="4">
        <v>1</v>
      </c>
      <c r="B15" t="s">
        <v>1538</v>
      </c>
      <c r="C15" s="4">
        <v>30404178</v>
      </c>
      <c r="D15" t="s">
        <v>1526</v>
      </c>
      <c r="E15" t="s">
        <v>20</v>
      </c>
      <c r="F15" t="s">
        <v>1539</v>
      </c>
      <c r="G15" s="4">
        <v>22</v>
      </c>
      <c r="H15" s="4">
        <v>24</v>
      </c>
      <c r="I15" s="4">
        <v>3</v>
      </c>
      <c r="J15" s="4">
        <v>6</v>
      </c>
      <c r="K15" s="4">
        <v>2</v>
      </c>
      <c r="L15" s="4">
        <v>6</v>
      </c>
      <c r="M15" s="4">
        <v>2</v>
      </c>
      <c r="N15" s="4">
        <v>1</v>
      </c>
    </row>
    <row r="16" spans="1:14">
      <c r="A16" s="3"/>
      <c r="B16" s="3"/>
      <c r="C16" s="3"/>
      <c r="D16" s="3"/>
      <c r="E16" s="3"/>
      <c r="F16" s="3" t="s">
        <v>53</v>
      </c>
      <c r="G16" s="3">
        <v>22</v>
      </c>
      <c r="H16" s="3">
        <v>24</v>
      </c>
      <c r="I16" s="3">
        <v>3</v>
      </c>
      <c r="J16" s="3">
        <v>6</v>
      </c>
      <c r="K16" s="3">
        <v>2</v>
      </c>
      <c r="L16" s="3">
        <v>6</v>
      </c>
      <c r="M16" s="3">
        <v>2</v>
      </c>
      <c r="N16" s="3">
        <v>1</v>
      </c>
    </row>
    <row r="17" spans="1:14">
      <c r="A17" s="15" t="s">
        <v>103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3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3" t="s">
        <v>7</v>
      </c>
      <c r="H18" s="3" t="s">
        <v>8</v>
      </c>
      <c r="I18" s="3" t="s">
        <v>9</v>
      </c>
      <c r="J18" s="3" t="s">
        <v>10</v>
      </c>
      <c r="K18" s="3" t="s">
        <v>11</v>
      </c>
      <c r="L18" s="3" t="s">
        <v>12</v>
      </c>
      <c r="M18" s="3" t="s">
        <v>13</v>
      </c>
      <c r="N18" s="3" t="s">
        <v>14</v>
      </c>
    </row>
    <row r="19" spans="1:14">
      <c r="A19" s="4">
        <v>1</v>
      </c>
      <c r="B19" t="s">
        <v>1540</v>
      </c>
      <c r="C19" s="4">
        <v>30401079</v>
      </c>
      <c r="D19" t="s">
        <v>1541</v>
      </c>
      <c r="E19" t="s">
        <v>17</v>
      </c>
      <c r="F19" t="s">
        <v>1542</v>
      </c>
      <c r="G19" s="4">
        <v>30</v>
      </c>
      <c r="H19">
        <v>1113</v>
      </c>
      <c r="I19" s="4">
        <v>33</v>
      </c>
      <c r="J19" s="4">
        <v>61</v>
      </c>
      <c r="K19" s="4">
        <v>27</v>
      </c>
      <c r="L19" s="4">
        <v>31</v>
      </c>
      <c r="M19" s="4">
        <v>4</v>
      </c>
      <c r="N19" s="4">
        <v>1</v>
      </c>
    </row>
    <row r="20" spans="1:14">
      <c r="A20" s="4">
        <v>2</v>
      </c>
      <c r="B20" t="s">
        <v>1543</v>
      </c>
      <c r="C20" s="4">
        <v>30403017</v>
      </c>
      <c r="D20" t="s">
        <v>1541</v>
      </c>
      <c r="E20" t="s">
        <v>17</v>
      </c>
      <c r="F20" t="s">
        <v>1544</v>
      </c>
      <c r="G20" s="4">
        <v>17</v>
      </c>
      <c r="H20" s="4">
        <v>805</v>
      </c>
      <c r="I20" s="4">
        <v>24</v>
      </c>
      <c r="J20" s="4">
        <v>53</v>
      </c>
      <c r="K20" s="4">
        <v>24</v>
      </c>
      <c r="L20" s="4">
        <v>16</v>
      </c>
      <c r="M20" s="4">
        <v>2</v>
      </c>
      <c r="N20" s="4">
        <v>1</v>
      </c>
    </row>
    <row r="21" spans="1:14">
      <c r="A21" s="4">
        <v>3</v>
      </c>
      <c r="B21" t="s">
        <v>1545</v>
      </c>
      <c r="C21" s="4">
        <v>30401056</v>
      </c>
      <c r="D21" t="s">
        <v>1541</v>
      </c>
      <c r="E21" t="s">
        <v>20</v>
      </c>
      <c r="F21" t="s">
        <v>1546</v>
      </c>
      <c r="G21" s="4">
        <v>11</v>
      </c>
      <c r="H21" s="4">
        <v>67</v>
      </c>
      <c r="I21" s="4">
        <v>11</v>
      </c>
      <c r="J21" s="4">
        <v>12</v>
      </c>
      <c r="K21" s="4">
        <v>3</v>
      </c>
      <c r="L21" s="4">
        <v>15</v>
      </c>
      <c r="M21" s="4">
        <v>3</v>
      </c>
      <c r="N21" s="4">
        <v>1</v>
      </c>
    </row>
    <row r="22" spans="1:14">
      <c r="A22" s="4">
        <v>4</v>
      </c>
      <c r="B22" t="s">
        <v>1547</v>
      </c>
      <c r="C22" s="4">
        <v>30401069</v>
      </c>
      <c r="D22" t="s">
        <v>1541</v>
      </c>
      <c r="E22" t="s">
        <v>20</v>
      </c>
      <c r="F22" t="s">
        <v>1548</v>
      </c>
      <c r="G22" s="4">
        <v>1</v>
      </c>
      <c r="H22" s="4">
        <v>12</v>
      </c>
      <c r="I22" s="4">
        <v>3</v>
      </c>
      <c r="J22" s="4">
        <v>5</v>
      </c>
      <c r="K22" s="4">
        <v>3</v>
      </c>
      <c r="L22" s="4">
        <v>7</v>
      </c>
      <c r="M22" s="4">
        <v>1</v>
      </c>
      <c r="N22" s="4">
        <v>1</v>
      </c>
    </row>
    <row r="23" spans="1:14">
      <c r="A23" s="4">
        <v>5</v>
      </c>
      <c r="B23" t="s">
        <v>1549</v>
      </c>
      <c r="C23" s="4">
        <v>30404359</v>
      </c>
      <c r="D23" t="s">
        <v>1541</v>
      </c>
      <c r="E23" t="s">
        <v>20</v>
      </c>
      <c r="F23" t="s">
        <v>1550</v>
      </c>
      <c r="G23" s="4">
        <v>26</v>
      </c>
      <c r="H23" s="4">
        <v>148</v>
      </c>
      <c r="I23" s="4">
        <v>8</v>
      </c>
      <c r="J23" s="4">
        <v>17</v>
      </c>
      <c r="K23" s="4">
        <v>8</v>
      </c>
      <c r="L23" s="4">
        <v>35</v>
      </c>
      <c r="M23" s="4">
        <v>4</v>
      </c>
      <c r="N23" s="4">
        <v>1</v>
      </c>
    </row>
    <row r="24" spans="1:14">
      <c r="A24" s="4">
        <v>6</v>
      </c>
      <c r="B24" t="s">
        <v>1551</v>
      </c>
      <c r="C24" s="4">
        <v>30404129</v>
      </c>
      <c r="D24" t="s">
        <v>1541</v>
      </c>
      <c r="E24" t="s">
        <v>20</v>
      </c>
      <c r="F24" t="s">
        <v>1552</v>
      </c>
      <c r="G24" s="4">
        <v>32</v>
      </c>
      <c r="H24" s="4">
        <v>66</v>
      </c>
      <c r="I24" s="4">
        <v>11</v>
      </c>
      <c r="J24" s="4">
        <v>11</v>
      </c>
      <c r="K24" s="4">
        <v>6</v>
      </c>
      <c r="L24" s="4">
        <v>12</v>
      </c>
      <c r="M24" s="4">
        <v>2</v>
      </c>
      <c r="N24" s="4">
        <v>1</v>
      </c>
    </row>
    <row r="25" spans="1:14">
      <c r="A25" s="4">
        <v>7</v>
      </c>
      <c r="B25" t="s">
        <v>1553</v>
      </c>
      <c r="C25" s="4">
        <v>30401086</v>
      </c>
      <c r="D25" t="s">
        <v>1541</v>
      </c>
      <c r="E25" t="s">
        <v>20</v>
      </c>
      <c r="F25" t="s">
        <v>1554</v>
      </c>
      <c r="G25" s="4">
        <v>11</v>
      </c>
      <c r="H25" s="4">
        <v>139</v>
      </c>
      <c r="I25" s="4">
        <v>9</v>
      </c>
      <c r="J25" s="4">
        <v>13</v>
      </c>
      <c r="K25" s="4">
        <v>7</v>
      </c>
      <c r="L25" s="4">
        <v>9</v>
      </c>
      <c r="M25" s="4">
        <v>1</v>
      </c>
      <c r="N25" s="4">
        <v>1</v>
      </c>
    </row>
    <row r="26" spans="1:14">
      <c r="A26" s="3"/>
      <c r="B26" s="3"/>
      <c r="C26" s="3"/>
      <c r="D26" s="3"/>
      <c r="E26" s="3"/>
      <c r="F26" s="3" t="s">
        <v>53</v>
      </c>
      <c r="G26" s="3">
        <v>128</v>
      </c>
      <c r="H26" s="16">
        <f>SUM(H19:H25)</f>
        <v>2350</v>
      </c>
      <c r="I26" s="3">
        <v>99</v>
      </c>
      <c r="J26" s="3">
        <v>172</v>
      </c>
      <c r="K26" s="3">
        <v>78</v>
      </c>
      <c r="L26" s="3">
        <v>125</v>
      </c>
      <c r="M26" s="3">
        <v>17</v>
      </c>
      <c r="N26" s="3">
        <v>7</v>
      </c>
    </row>
    <row r="27" spans="1:14">
      <c r="A27" s="15" t="s">
        <v>133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3" t="s">
        <v>8</v>
      </c>
      <c r="I28" s="3" t="s">
        <v>9</v>
      </c>
      <c r="J28" s="3" t="s">
        <v>10</v>
      </c>
      <c r="K28" s="3" t="s">
        <v>11</v>
      </c>
      <c r="L28" s="3" t="s">
        <v>12</v>
      </c>
      <c r="M28" s="3" t="s">
        <v>13</v>
      </c>
      <c r="N28" s="3" t="s">
        <v>14</v>
      </c>
    </row>
    <row r="29" spans="1:14">
      <c r="A29" s="4">
        <v>1</v>
      </c>
      <c r="B29" t="s">
        <v>1555</v>
      </c>
      <c r="C29" s="4">
        <v>70055509</v>
      </c>
      <c r="D29" t="s">
        <v>1526</v>
      </c>
      <c r="E29" t="s">
        <v>17</v>
      </c>
      <c r="F29" t="s">
        <v>1556</v>
      </c>
      <c r="G29" s="4">
        <v>16</v>
      </c>
      <c r="H29" s="4">
        <v>48</v>
      </c>
      <c r="I29" s="4">
        <v>2</v>
      </c>
      <c r="J29" s="4">
        <v>3</v>
      </c>
      <c r="K29" s="4">
        <v>1</v>
      </c>
      <c r="L29" s="4">
        <v>2</v>
      </c>
      <c r="M29" s="4">
        <v>1</v>
      </c>
      <c r="N29" s="4">
        <v>0</v>
      </c>
    </row>
    <row r="30" spans="1:14">
      <c r="A30" s="4">
        <v>2</v>
      </c>
      <c r="B30" t="s">
        <v>1557</v>
      </c>
      <c r="C30" s="4">
        <v>30404304</v>
      </c>
      <c r="D30" t="s">
        <v>1526</v>
      </c>
      <c r="E30" t="s">
        <v>17</v>
      </c>
      <c r="F30" t="s">
        <v>1558</v>
      </c>
      <c r="G30" s="4">
        <v>17</v>
      </c>
      <c r="H30" s="4">
        <v>436</v>
      </c>
      <c r="I30" s="4">
        <v>14</v>
      </c>
      <c r="J30" s="4">
        <v>25</v>
      </c>
      <c r="K30" s="4">
        <v>17</v>
      </c>
      <c r="L30" s="4">
        <v>17</v>
      </c>
      <c r="M30" s="4">
        <v>0</v>
      </c>
      <c r="N30" s="4">
        <v>1</v>
      </c>
    </row>
    <row r="31" spans="1:14">
      <c r="A31" s="4">
        <v>3</v>
      </c>
      <c r="B31" t="s">
        <v>1559</v>
      </c>
      <c r="C31" s="4">
        <v>30404270</v>
      </c>
      <c r="D31" t="s">
        <v>1526</v>
      </c>
      <c r="E31" t="s">
        <v>20</v>
      </c>
      <c r="F31" t="s">
        <v>1560</v>
      </c>
      <c r="G31" s="4">
        <v>37</v>
      </c>
      <c r="H31" s="4">
        <v>245</v>
      </c>
      <c r="I31" s="4">
        <v>8</v>
      </c>
      <c r="J31" s="4">
        <v>16</v>
      </c>
      <c r="K31" s="4">
        <v>9</v>
      </c>
      <c r="L31" s="4">
        <v>11</v>
      </c>
      <c r="M31" s="4">
        <v>1</v>
      </c>
      <c r="N31" s="4">
        <v>1</v>
      </c>
    </row>
    <row r="32" spans="1:14">
      <c r="A32" s="3"/>
      <c r="B32" s="3"/>
      <c r="C32" s="3"/>
      <c r="D32" s="3"/>
      <c r="E32" s="3"/>
      <c r="F32" s="3" t="s">
        <v>53</v>
      </c>
      <c r="G32" s="3">
        <v>70</v>
      </c>
      <c r="H32" s="3">
        <v>729</v>
      </c>
      <c r="I32" s="3">
        <v>24</v>
      </c>
      <c r="J32" s="3">
        <v>44</v>
      </c>
      <c r="K32" s="3">
        <v>27</v>
      </c>
      <c r="L32" s="3">
        <v>30</v>
      </c>
      <c r="M32" s="3">
        <v>2</v>
      </c>
      <c r="N32" s="3">
        <v>2</v>
      </c>
    </row>
    <row r="33" spans="1:14">
      <c r="A33" s="15" t="s">
        <v>162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3" t="s">
        <v>8</v>
      </c>
      <c r="I34" s="3" t="s">
        <v>9</v>
      </c>
      <c r="J34" s="3" t="s">
        <v>10</v>
      </c>
      <c r="K34" s="3" t="s">
        <v>11</v>
      </c>
      <c r="L34" s="3" t="s">
        <v>12</v>
      </c>
      <c r="M34" s="3" t="s">
        <v>13</v>
      </c>
      <c r="N34" s="3" t="s">
        <v>14</v>
      </c>
    </row>
    <row r="35" spans="1:14">
      <c r="A35" s="4">
        <v>1</v>
      </c>
      <c r="B35" t="s">
        <v>1561</v>
      </c>
      <c r="C35" s="4">
        <v>30401066</v>
      </c>
      <c r="D35" t="s">
        <v>1526</v>
      </c>
      <c r="E35" t="s">
        <v>17</v>
      </c>
      <c r="F35" t="s">
        <v>1562</v>
      </c>
      <c r="G35" s="4">
        <v>16</v>
      </c>
      <c r="H35">
        <v>1217</v>
      </c>
      <c r="I35" s="4">
        <v>34</v>
      </c>
      <c r="J35" s="4">
        <v>59</v>
      </c>
      <c r="K35" s="4">
        <v>21</v>
      </c>
      <c r="L35" s="4">
        <v>36</v>
      </c>
      <c r="M35" s="4">
        <v>11</v>
      </c>
      <c r="N35" s="4">
        <v>1</v>
      </c>
    </row>
    <row r="36" spans="1:14">
      <c r="A36" s="4">
        <v>2</v>
      </c>
      <c r="B36" t="s">
        <v>1563</v>
      </c>
      <c r="C36" s="4">
        <v>30404462</v>
      </c>
      <c r="D36" t="s">
        <v>1526</v>
      </c>
      <c r="E36" t="s">
        <v>17</v>
      </c>
      <c r="F36" t="s">
        <v>1564</v>
      </c>
      <c r="G36" s="4">
        <v>20</v>
      </c>
      <c r="H36" s="4">
        <v>876</v>
      </c>
      <c r="I36" s="4">
        <v>25</v>
      </c>
      <c r="J36" s="4">
        <v>47</v>
      </c>
      <c r="K36" s="4">
        <v>23</v>
      </c>
      <c r="L36" s="4">
        <v>27</v>
      </c>
      <c r="M36" s="4">
        <v>5</v>
      </c>
      <c r="N36" s="4">
        <v>1</v>
      </c>
    </row>
    <row r="37" spans="1:14">
      <c r="A37" s="4">
        <v>3</v>
      </c>
      <c r="B37" t="s">
        <v>1565</v>
      </c>
      <c r="C37" s="4">
        <v>30401058</v>
      </c>
      <c r="D37" t="s">
        <v>1526</v>
      </c>
      <c r="E37" t="s">
        <v>17</v>
      </c>
      <c r="F37" t="s">
        <v>1566</v>
      </c>
      <c r="G37" s="4">
        <v>60</v>
      </c>
      <c r="H37">
        <v>1213</v>
      </c>
      <c r="I37" s="4">
        <v>33</v>
      </c>
      <c r="J37" s="4">
        <v>62</v>
      </c>
      <c r="K37" s="4">
        <v>19</v>
      </c>
      <c r="L37" s="4">
        <v>34</v>
      </c>
      <c r="M37" s="4">
        <v>6</v>
      </c>
      <c r="N37" s="4">
        <v>1</v>
      </c>
    </row>
    <row r="38" spans="1:14">
      <c r="A38" s="4">
        <v>4</v>
      </c>
      <c r="B38" t="s">
        <v>1567</v>
      </c>
      <c r="C38" s="4">
        <v>30401051</v>
      </c>
      <c r="D38" t="s">
        <v>1526</v>
      </c>
      <c r="E38" t="s">
        <v>17</v>
      </c>
      <c r="F38" t="s">
        <v>1568</v>
      </c>
      <c r="G38" s="4">
        <v>7</v>
      </c>
      <c r="H38">
        <v>1083</v>
      </c>
      <c r="I38" s="4">
        <v>30</v>
      </c>
      <c r="J38" s="4">
        <v>58</v>
      </c>
      <c r="K38" s="4">
        <v>14</v>
      </c>
      <c r="L38" s="4">
        <v>30</v>
      </c>
      <c r="M38" s="4">
        <v>6</v>
      </c>
      <c r="N38" s="4">
        <v>1</v>
      </c>
    </row>
    <row r="39" spans="1:14">
      <c r="A39" s="4">
        <v>5</v>
      </c>
      <c r="B39" t="s">
        <v>1569</v>
      </c>
      <c r="C39" s="4">
        <v>70007239</v>
      </c>
      <c r="D39" t="s">
        <v>1526</v>
      </c>
      <c r="E39" t="s">
        <v>20</v>
      </c>
      <c r="F39" t="s">
        <v>1570</v>
      </c>
      <c r="G39" s="4">
        <v>9</v>
      </c>
      <c r="H39" s="4">
        <v>115</v>
      </c>
      <c r="I39" s="4">
        <v>5</v>
      </c>
      <c r="J39" s="4">
        <v>15</v>
      </c>
      <c r="K39" s="4">
        <v>5</v>
      </c>
      <c r="L39" s="4">
        <v>6</v>
      </c>
      <c r="M39" s="4">
        <v>5</v>
      </c>
      <c r="N39" s="4">
        <v>1</v>
      </c>
    </row>
    <row r="40" spans="1:14">
      <c r="A40" s="4">
        <v>6</v>
      </c>
      <c r="B40" t="s">
        <v>1571</v>
      </c>
      <c r="C40" s="4">
        <v>69950015</v>
      </c>
      <c r="D40" t="s">
        <v>1526</v>
      </c>
      <c r="E40" t="s">
        <v>20</v>
      </c>
      <c r="F40" t="s">
        <v>1572</v>
      </c>
      <c r="G40" s="4">
        <v>15</v>
      </c>
      <c r="H40" s="4">
        <v>357</v>
      </c>
      <c r="I40" s="4">
        <v>11</v>
      </c>
      <c r="J40" s="4">
        <v>28</v>
      </c>
      <c r="K40" s="4">
        <v>5</v>
      </c>
      <c r="L40" s="4">
        <v>12</v>
      </c>
      <c r="M40" s="4">
        <v>5</v>
      </c>
      <c r="N40" s="4">
        <v>1</v>
      </c>
    </row>
    <row r="41" spans="1:14">
      <c r="A41" s="4">
        <v>7</v>
      </c>
      <c r="B41" t="s">
        <v>1573</v>
      </c>
      <c r="C41" s="4">
        <v>30401062</v>
      </c>
      <c r="D41" t="s">
        <v>1526</v>
      </c>
      <c r="E41" t="s">
        <v>20</v>
      </c>
      <c r="F41" t="s">
        <v>1574</v>
      </c>
      <c r="G41" s="4">
        <v>7</v>
      </c>
      <c r="H41" s="4">
        <v>12</v>
      </c>
      <c r="I41" s="4">
        <v>3</v>
      </c>
      <c r="J41" s="4">
        <v>6</v>
      </c>
      <c r="K41" s="4">
        <v>4</v>
      </c>
      <c r="L41" s="4">
        <v>4</v>
      </c>
      <c r="M41" s="4">
        <v>1</v>
      </c>
      <c r="N41" s="4">
        <v>1</v>
      </c>
    </row>
    <row r="42" spans="1:14">
      <c r="A42" s="4">
        <v>8</v>
      </c>
      <c r="B42" t="s">
        <v>1575</v>
      </c>
      <c r="C42" s="4">
        <v>30404265</v>
      </c>
      <c r="D42" t="s">
        <v>1526</v>
      </c>
      <c r="E42" t="s">
        <v>20</v>
      </c>
      <c r="F42" t="s">
        <v>1576</v>
      </c>
      <c r="G42" s="4">
        <v>12</v>
      </c>
      <c r="H42" s="4">
        <v>60</v>
      </c>
      <c r="I42" s="4">
        <v>3</v>
      </c>
      <c r="J42" s="4">
        <v>7</v>
      </c>
      <c r="K42" s="4">
        <v>5</v>
      </c>
      <c r="L42" s="4">
        <v>3</v>
      </c>
      <c r="M42" s="4">
        <v>1</v>
      </c>
      <c r="N42" s="4">
        <v>1</v>
      </c>
    </row>
    <row r="43" spans="1:14">
      <c r="A43" s="4">
        <v>9</v>
      </c>
      <c r="B43" t="s">
        <v>1577</v>
      </c>
      <c r="C43" s="4">
        <v>30404598</v>
      </c>
      <c r="D43" t="s">
        <v>1526</v>
      </c>
      <c r="E43" t="s">
        <v>20</v>
      </c>
      <c r="F43" t="s">
        <v>1578</v>
      </c>
      <c r="G43" s="4">
        <v>1</v>
      </c>
      <c r="H43" s="4">
        <v>52</v>
      </c>
      <c r="I43" s="4">
        <v>3</v>
      </c>
      <c r="J43" s="4">
        <v>5</v>
      </c>
      <c r="K43" s="4">
        <v>5</v>
      </c>
      <c r="L43" s="4">
        <v>6</v>
      </c>
      <c r="M43" s="4">
        <v>2</v>
      </c>
      <c r="N43" s="4">
        <v>1</v>
      </c>
    </row>
    <row r="44" spans="1:14">
      <c r="A44" s="3"/>
      <c r="B44" s="3"/>
      <c r="C44" s="3"/>
      <c r="D44" s="3"/>
      <c r="E44" s="3"/>
      <c r="F44" s="3" t="s">
        <v>53</v>
      </c>
      <c r="G44" s="3">
        <v>147</v>
      </c>
      <c r="H44" s="16">
        <f>SUM(H35:H43)</f>
        <v>4985</v>
      </c>
      <c r="I44" s="3">
        <v>147</v>
      </c>
      <c r="J44" s="3">
        <v>287</v>
      </c>
      <c r="K44" s="3">
        <v>101</v>
      </c>
      <c r="L44" s="3">
        <v>158</v>
      </c>
      <c r="M44" s="3">
        <v>42</v>
      </c>
      <c r="N44" s="3">
        <v>9</v>
      </c>
    </row>
    <row r="45" spans="1:14">
      <c r="A45" s="15" t="s">
        <v>252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>
      <c r="A46" s="3" t="s">
        <v>1</v>
      </c>
      <c r="B46" s="3" t="s">
        <v>2</v>
      </c>
      <c r="C46" s="3" t="s">
        <v>3</v>
      </c>
      <c r="D46" s="3" t="s">
        <v>4</v>
      </c>
      <c r="E46" s="3" t="s">
        <v>5</v>
      </c>
      <c r="F46" s="3" t="s">
        <v>6</v>
      </c>
      <c r="G46" s="3" t="s">
        <v>7</v>
      </c>
      <c r="H46" s="3" t="s">
        <v>8</v>
      </c>
      <c r="I46" s="3" t="s">
        <v>9</v>
      </c>
      <c r="J46" s="3" t="s">
        <v>10</v>
      </c>
      <c r="K46" s="3" t="s">
        <v>11</v>
      </c>
      <c r="L46" s="3" t="s">
        <v>12</v>
      </c>
      <c r="M46" s="3" t="s">
        <v>13</v>
      </c>
      <c r="N46" s="3" t="s">
        <v>14</v>
      </c>
    </row>
    <row r="47" spans="1:14">
      <c r="A47" s="4">
        <v>1</v>
      </c>
      <c r="B47" t="s">
        <v>1579</v>
      </c>
      <c r="C47" s="4">
        <v>30401067</v>
      </c>
      <c r="D47" t="s">
        <v>1526</v>
      </c>
      <c r="E47" t="s">
        <v>17</v>
      </c>
      <c r="F47" t="s">
        <v>1580</v>
      </c>
      <c r="G47" s="4">
        <v>35</v>
      </c>
      <c r="H47">
        <v>1168</v>
      </c>
      <c r="I47" s="4">
        <v>34</v>
      </c>
      <c r="J47" s="4">
        <v>57</v>
      </c>
      <c r="K47" s="4">
        <v>27</v>
      </c>
      <c r="L47" s="4">
        <v>25</v>
      </c>
      <c r="M47" s="4">
        <v>10</v>
      </c>
      <c r="N47" s="4">
        <v>1</v>
      </c>
    </row>
    <row r="48" spans="1:14">
      <c r="A48" s="4">
        <v>2</v>
      </c>
      <c r="B48" t="s">
        <v>1581</v>
      </c>
      <c r="C48" s="4">
        <v>30401060</v>
      </c>
      <c r="D48" t="s">
        <v>1526</v>
      </c>
      <c r="E48" t="s">
        <v>17</v>
      </c>
      <c r="F48" t="s">
        <v>1582</v>
      </c>
      <c r="G48" s="4">
        <v>22</v>
      </c>
      <c r="H48" s="4">
        <v>223</v>
      </c>
      <c r="I48" s="4">
        <v>7</v>
      </c>
      <c r="J48" s="4">
        <v>20</v>
      </c>
      <c r="K48" s="4">
        <v>11</v>
      </c>
      <c r="L48" s="4">
        <v>7</v>
      </c>
      <c r="M48" s="4">
        <v>2</v>
      </c>
      <c r="N48" s="4">
        <v>1</v>
      </c>
    </row>
    <row r="49" spans="1:14">
      <c r="A49" s="4">
        <v>3</v>
      </c>
      <c r="B49" t="s">
        <v>1583</v>
      </c>
      <c r="C49" s="4">
        <v>30401055</v>
      </c>
      <c r="D49" t="s">
        <v>1526</v>
      </c>
      <c r="E49" t="s">
        <v>17</v>
      </c>
      <c r="F49" t="s">
        <v>1584</v>
      </c>
      <c r="G49" s="4">
        <v>26</v>
      </c>
      <c r="H49" s="4">
        <v>606</v>
      </c>
      <c r="I49" s="4">
        <v>18</v>
      </c>
      <c r="J49" s="4">
        <v>37</v>
      </c>
      <c r="K49" s="4">
        <v>9</v>
      </c>
      <c r="L49" s="4">
        <v>19</v>
      </c>
      <c r="M49" s="4">
        <v>11</v>
      </c>
      <c r="N49" s="4">
        <v>2</v>
      </c>
    </row>
    <row r="50" spans="1:14">
      <c r="A50" s="4">
        <v>4</v>
      </c>
      <c r="B50" t="s">
        <v>1585</v>
      </c>
      <c r="C50" s="4">
        <v>69889021</v>
      </c>
      <c r="D50" t="s">
        <v>1526</v>
      </c>
      <c r="E50" t="s">
        <v>20</v>
      </c>
      <c r="F50" t="s">
        <v>1586</v>
      </c>
      <c r="G50" s="4">
        <v>16</v>
      </c>
      <c r="H50" s="4">
        <v>106</v>
      </c>
      <c r="I50" s="4">
        <v>4</v>
      </c>
      <c r="J50" s="4">
        <v>14</v>
      </c>
      <c r="K50" s="4">
        <v>5</v>
      </c>
      <c r="L50" s="4">
        <v>6</v>
      </c>
      <c r="M50" s="4">
        <v>5</v>
      </c>
      <c r="N50" s="4">
        <v>1</v>
      </c>
    </row>
    <row r="51" spans="1:14">
      <c r="A51" s="4">
        <v>5</v>
      </c>
      <c r="B51" t="s">
        <v>1587</v>
      </c>
      <c r="C51" s="4">
        <v>70047233</v>
      </c>
      <c r="D51" t="s">
        <v>1526</v>
      </c>
      <c r="E51" t="s">
        <v>20</v>
      </c>
      <c r="F51" t="s">
        <v>1588</v>
      </c>
      <c r="G51" s="4">
        <v>13</v>
      </c>
      <c r="H51" s="4">
        <v>101</v>
      </c>
      <c r="I51" s="4">
        <v>4</v>
      </c>
      <c r="J51" s="4">
        <v>11</v>
      </c>
      <c r="K51" s="4">
        <v>4</v>
      </c>
      <c r="L51" s="4">
        <v>5</v>
      </c>
      <c r="M51" s="4">
        <v>3</v>
      </c>
      <c r="N51" s="4">
        <v>1</v>
      </c>
    </row>
    <row r="52" spans="1:14">
      <c r="A52" s="4">
        <v>6</v>
      </c>
      <c r="B52" t="s">
        <v>1589</v>
      </c>
      <c r="C52" s="4">
        <v>69984752</v>
      </c>
      <c r="D52" t="s">
        <v>1526</v>
      </c>
      <c r="E52" t="s">
        <v>20</v>
      </c>
      <c r="F52" t="s">
        <v>1590</v>
      </c>
      <c r="G52" s="4">
        <v>10</v>
      </c>
      <c r="H52" s="4">
        <v>212</v>
      </c>
      <c r="I52" s="4">
        <v>7</v>
      </c>
      <c r="J52" s="4">
        <v>15</v>
      </c>
      <c r="K52" s="4">
        <v>7</v>
      </c>
      <c r="L52" s="4">
        <v>3</v>
      </c>
      <c r="M52" s="4">
        <v>2</v>
      </c>
      <c r="N52" s="4">
        <v>1</v>
      </c>
    </row>
    <row r="53" spans="1:14">
      <c r="A53" s="4">
        <v>7</v>
      </c>
      <c r="B53" t="s">
        <v>1591</v>
      </c>
      <c r="C53" s="4">
        <v>69991845</v>
      </c>
      <c r="D53" t="s">
        <v>1526</v>
      </c>
      <c r="E53" t="s">
        <v>20</v>
      </c>
      <c r="F53" t="s">
        <v>1592</v>
      </c>
      <c r="G53" s="4">
        <v>3</v>
      </c>
      <c r="H53" s="4">
        <v>26</v>
      </c>
      <c r="I53" s="4">
        <v>2</v>
      </c>
      <c r="J53" s="4">
        <v>6</v>
      </c>
      <c r="K53" s="4">
        <v>1</v>
      </c>
      <c r="L53" s="4">
        <v>3</v>
      </c>
      <c r="M53" s="4">
        <v>0</v>
      </c>
      <c r="N53" s="4">
        <v>1</v>
      </c>
    </row>
    <row r="54" spans="1:14">
      <c r="A54" s="4">
        <v>8</v>
      </c>
      <c r="B54" t="s">
        <v>1593</v>
      </c>
      <c r="C54" s="4">
        <v>30403013</v>
      </c>
      <c r="D54" t="s">
        <v>1526</v>
      </c>
      <c r="E54" t="s">
        <v>20</v>
      </c>
      <c r="F54" t="s">
        <v>1594</v>
      </c>
      <c r="G54" s="4">
        <v>16</v>
      </c>
      <c r="H54" s="4">
        <v>253</v>
      </c>
      <c r="I54" s="4">
        <v>7</v>
      </c>
      <c r="J54" s="4">
        <v>11</v>
      </c>
      <c r="K54" s="4">
        <v>5</v>
      </c>
      <c r="L54" s="4">
        <v>9</v>
      </c>
      <c r="M54" s="4">
        <v>1</v>
      </c>
      <c r="N54" s="4">
        <v>1</v>
      </c>
    </row>
    <row r="55" spans="1:14">
      <c r="A55" s="3"/>
      <c r="B55" s="3"/>
      <c r="C55" s="3"/>
      <c r="D55" s="3"/>
      <c r="E55" s="3"/>
      <c r="F55" s="3" t="s">
        <v>53</v>
      </c>
      <c r="G55" s="3">
        <v>141</v>
      </c>
      <c r="H55" s="16">
        <f>SUM(H47:H54)</f>
        <v>2695</v>
      </c>
      <c r="I55" s="3">
        <v>83</v>
      </c>
      <c r="J55" s="3">
        <v>171</v>
      </c>
      <c r="K55" s="3">
        <v>69</v>
      </c>
      <c r="L55" s="3">
        <v>77</v>
      </c>
      <c r="M55" s="3">
        <v>34</v>
      </c>
      <c r="N55" s="3">
        <v>9</v>
      </c>
    </row>
    <row r="56" spans="1:14">
      <c r="A56" s="15" t="s">
        <v>310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>
      <c r="A57" s="3" t="s">
        <v>1</v>
      </c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  <c r="H57" s="3" t="s">
        <v>8</v>
      </c>
      <c r="I57" s="3" t="s">
        <v>9</v>
      </c>
      <c r="J57" s="3" t="s">
        <v>10</v>
      </c>
      <c r="K57" s="3" t="s">
        <v>11</v>
      </c>
      <c r="L57" s="3" t="s">
        <v>12</v>
      </c>
      <c r="M57" s="3" t="s">
        <v>13</v>
      </c>
      <c r="N57" s="3" t="s">
        <v>14</v>
      </c>
    </row>
    <row r="58" spans="1:14">
      <c r="A58" s="4">
        <v>1</v>
      </c>
      <c r="B58" t="s">
        <v>1595</v>
      </c>
      <c r="C58" s="4">
        <v>30401068</v>
      </c>
      <c r="D58" t="s">
        <v>1526</v>
      </c>
      <c r="E58" t="s">
        <v>17</v>
      </c>
      <c r="F58" t="s">
        <v>1596</v>
      </c>
      <c r="G58" s="4">
        <v>28</v>
      </c>
      <c r="H58" s="4">
        <v>729</v>
      </c>
      <c r="I58" s="4">
        <v>20</v>
      </c>
      <c r="J58" s="4">
        <v>47</v>
      </c>
      <c r="K58" s="4">
        <v>18</v>
      </c>
      <c r="L58" s="4">
        <v>20</v>
      </c>
      <c r="M58" s="4">
        <v>4</v>
      </c>
      <c r="N58" s="4">
        <v>1</v>
      </c>
    </row>
    <row r="59" spans="1:14">
      <c r="A59" s="4">
        <v>2</v>
      </c>
      <c r="B59" t="s">
        <v>1597</v>
      </c>
      <c r="C59" s="4">
        <v>30404551</v>
      </c>
      <c r="D59" t="s">
        <v>1526</v>
      </c>
      <c r="E59" t="s">
        <v>17</v>
      </c>
      <c r="F59" t="s">
        <v>1598</v>
      </c>
      <c r="G59" s="4">
        <v>4</v>
      </c>
      <c r="H59" s="4">
        <v>286</v>
      </c>
      <c r="I59" s="4">
        <v>9</v>
      </c>
      <c r="J59" s="4">
        <v>20</v>
      </c>
      <c r="K59" s="4">
        <v>7</v>
      </c>
      <c r="L59" s="4">
        <v>9</v>
      </c>
      <c r="M59" s="4">
        <v>1</v>
      </c>
      <c r="N59" s="4">
        <v>1</v>
      </c>
    </row>
    <row r="60" spans="1:14">
      <c r="A60" s="3"/>
      <c r="B60" s="3"/>
      <c r="C60" s="3"/>
      <c r="D60" s="3"/>
      <c r="E60" s="3"/>
      <c r="F60" s="3" t="s">
        <v>53</v>
      </c>
      <c r="G60" s="3">
        <v>32</v>
      </c>
      <c r="H60" s="17">
        <f>SUM(H58:H59)</f>
        <v>1015</v>
      </c>
      <c r="I60" s="3">
        <v>29</v>
      </c>
      <c r="J60" s="3">
        <v>67</v>
      </c>
      <c r="K60" s="3">
        <v>25</v>
      </c>
      <c r="L60" s="3">
        <v>29</v>
      </c>
      <c r="M60" s="3">
        <v>5</v>
      </c>
      <c r="N60" s="3">
        <v>2</v>
      </c>
    </row>
    <row r="61" spans="1:14">
      <c r="A61" s="15" t="s">
        <v>334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>
      <c r="A62" s="3" t="s">
        <v>1</v>
      </c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  <c r="H62" s="3" t="s">
        <v>8</v>
      </c>
      <c r="I62" s="3" t="s">
        <v>9</v>
      </c>
      <c r="J62" s="3" t="s">
        <v>10</v>
      </c>
      <c r="K62" s="3" t="s">
        <v>11</v>
      </c>
      <c r="L62" s="3" t="s">
        <v>12</v>
      </c>
      <c r="M62" s="3" t="s">
        <v>13</v>
      </c>
      <c r="N62" s="3" t="s">
        <v>14</v>
      </c>
    </row>
    <row r="63" spans="1:14">
      <c r="A63" s="4">
        <v>1</v>
      </c>
      <c r="B63" t="s">
        <v>1599</v>
      </c>
      <c r="C63" s="4">
        <v>30404268</v>
      </c>
      <c r="D63" t="s">
        <v>1526</v>
      </c>
      <c r="E63" t="s">
        <v>17</v>
      </c>
      <c r="F63" t="s">
        <v>1600</v>
      </c>
      <c r="G63" s="4">
        <v>27</v>
      </c>
      <c r="H63" s="4">
        <v>698</v>
      </c>
      <c r="I63" s="4">
        <v>20</v>
      </c>
      <c r="J63" s="4">
        <v>40</v>
      </c>
      <c r="K63" s="4">
        <v>14</v>
      </c>
      <c r="L63" s="4">
        <v>21</v>
      </c>
      <c r="M63" s="4">
        <v>3</v>
      </c>
      <c r="N63" s="4">
        <v>1</v>
      </c>
    </row>
    <row r="64" spans="1:14">
      <c r="A64" s="4">
        <v>2</v>
      </c>
      <c r="B64" t="s">
        <v>1601</v>
      </c>
      <c r="C64" s="4">
        <v>30401054</v>
      </c>
      <c r="D64" t="s">
        <v>1526</v>
      </c>
      <c r="E64" t="s">
        <v>17</v>
      </c>
      <c r="F64" t="s">
        <v>1602</v>
      </c>
      <c r="G64" s="4">
        <v>25</v>
      </c>
      <c r="H64" s="4">
        <v>640</v>
      </c>
      <c r="I64" s="4">
        <v>18</v>
      </c>
      <c r="J64" s="4">
        <v>36</v>
      </c>
      <c r="K64" s="4">
        <v>15</v>
      </c>
      <c r="L64" s="4">
        <v>18</v>
      </c>
      <c r="M64" s="4">
        <v>2</v>
      </c>
      <c r="N64" s="4">
        <v>1</v>
      </c>
    </row>
    <row r="65" spans="1:14">
      <c r="A65" s="4">
        <v>3</v>
      </c>
      <c r="B65" t="s">
        <v>1603</v>
      </c>
      <c r="C65" s="4">
        <v>30404266</v>
      </c>
      <c r="D65" t="s">
        <v>1526</v>
      </c>
      <c r="E65" t="s">
        <v>20</v>
      </c>
      <c r="F65" t="s">
        <v>1604</v>
      </c>
      <c r="G65" s="4">
        <v>11</v>
      </c>
      <c r="H65" s="4">
        <v>47</v>
      </c>
      <c r="I65" s="4">
        <v>3</v>
      </c>
      <c r="J65" s="4">
        <v>7</v>
      </c>
      <c r="K65" s="4">
        <v>4</v>
      </c>
      <c r="L65" s="4">
        <v>5</v>
      </c>
      <c r="M65" s="4">
        <v>2</v>
      </c>
      <c r="N65" s="4">
        <v>1</v>
      </c>
    </row>
    <row r="66" spans="1:14">
      <c r="A66" s="4">
        <v>4</v>
      </c>
      <c r="B66" t="s">
        <v>1605</v>
      </c>
      <c r="C66" s="4">
        <v>30404269</v>
      </c>
      <c r="D66" t="s">
        <v>1526</v>
      </c>
      <c r="E66" t="s">
        <v>20</v>
      </c>
      <c r="F66" t="s">
        <v>1606</v>
      </c>
      <c r="G66" s="4">
        <v>9</v>
      </c>
      <c r="H66" s="4">
        <v>153</v>
      </c>
      <c r="I66" s="4">
        <v>5</v>
      </c>
      <c r="J66" s="4">
        <v>14</v>
      </c>
      <c r="K66" s="4">
        <v>5</v>
      </c>
      <c r="L66" s="4">
        <v>7</v>
      </c>
      <c r="M66" s="4">
        <v>5</v>
      </c>
      <c r="N66" s="4">
        <v>1</v>
      </c>
    </row>
    <row r="67" spans="1:14">
      <c r="A67" s="3"/>
      <c r="B67" s="3"/>
      <c r="C67" s="3"/>
      <c r="D67" s="3"/>
      <c r="E67" s="3"/>
      <c r="F67" s="3" t="s">
        <v>53</v>
      </c>
      <c r="G67" s="3">
        <v>72</v>
      </c>
      <c r="H67" s="17">
        <f>SUM(H63:H66)</f>
        <v>1538</v>
      </c>
      <c r="I67" s="3">
        <v>46</v>
      </c>
      <c r="J67" s="3">
        <v>97</v>
      </c>
      <c r="K67" s="3">
        <v>38</v>
      </c>
      <c r="L67" s="3">
        <v>51</v>
      </c>
      <c r="M67" s="3">
        <v>12</v>
      </c>
      <c r="N67" s="3">
        <v>4</v>
      </c>
    </row>
    <row r="68" spans="1:14">
      <c r="A68" s="15" t="s">
        <v>398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>
      <c r="A69" s="3" t="s">
        <v>1</v>
      </c>
      <c r="B69" s="3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G69" s="3" t="s">
        <v>7</v>
      </c>
      <c r="H69" s="3" t="s">
        <v>8</v>
      </c>
      <c r="I69" s="3" t="s">
        <v>9</v>
      </c>
      <c r="J69" s="3" t="s">
        <v>10</v>
      </c>
      <c r="K69" s="3" t="s">
        <v>11</v>
      </c>
      <c r="L69" s="3" t="s">
        <v>12</v>
      </c>
      <c r="M69" s="3" t="s">
        <v>13</v>
      </c>
      <c r="N69" s="3" t="s">
        <v>14</v>
      </c>
    </row>
    <row r="70" spans="1:14">
      <c r="A70" s="4">
        <v>1</v>
      </c>
      <c r="B70" t="s">
        <v>1607</v>
      </c>
      <c r="C70" s="4">
        <v>30404267</v>
      </c>
      <c r="D70" t="s">
        <v>1526</v>
      </c>
      <c r="E70" t="s">
        <v>17</v>
      </c>
      <c r="F70" t="s">
        <v>1608</v>
      </c>
      <c r="G70" s="4">
        <v>44</v>
      </c>
      <c r="H70" s="4">
        <v>861</v>
      </c>
      <c r="I70" s="4">
        <v>25</v>
      </c>
      <c r="J70" s="4">
        <v>49</v>
      </c>
      <c r="K70" s="4">
        <v>20</v>
      </c>
      <c r="L70" s="4">
        <v>28</v>
      </c>
      <c r="M70" s="4">
        <v>6</v>
      </c>
      <c r="N70" s="4">
        <v>1</v>
      </c>
    </row>
    <row r="71" spans="1:14">
      <c r="A71" s="4">
        <v>2</v>
      </c>
      <c r="B71" t="s">
        <v>1609</v>
      </c>
      <c r="C71" s="4">
        <v>30401059</v>
      </c>
      <c r="D71" t="s">
        <v>1526</v>
      </c>
      <c r="E71" t="s">
        <v>17</v>
      </c>
      <c r="F71" t="s">
        <v>1610</v>
      </c>
      <c r="G71" s="4">
        <v>28</v>
      </c>
      <c r="H71">
        <v>1073</v>
      </c>
      <c r="I71" s="4">
        <v>30</v>
      </c>
      <c r="J71" s="4">
        <v>65</v>
      </c>
      <c r="K71" s="4">
        <v>21</v>
      </c>
      <c r="L71" s="4">
        <v>30</v>
      </c>
      <c r="M71" s="4">
        <v>6</v>
      </c>
      <c r="N71" s="4">
        <v>1</v>
      </c>
    </row>
    <row r="72" spans="1:14">
      <c r="A72" s="4">
        <v>3</v>
      </c>
      <c r="B72" t="s">
        <v>1611</v>
      </c>
      <c r="C72" s="4">
        <v>69948500</v>
      </c>
      <c r="D72" t="s">
        <v>1526</v>
      </c>
      <c r="E72" t="s">
        <v>20</v>
      </c>
      <c r="F72" t="s">
        <v>1612</v>
      </c>
      <c r="G72" s="4">
        <v>21</v>
      </c>
      <c r="H72" s="4">
        <v>266</v>
      </c>
      <c r="I72" s="4">
        <v>9</v>
      </c>
      <c r="J72" s="4">
        <v>14</v>
      </c>
      <c r="K72" s="4">
        <v>10</v>
      </c>
      <c r="L72" s="4">
        <v>10</v>
      </c>
      <c r="M72" s="4">
        <v>1</v>
      </c>
      <c r="N72" s="4">
        <v>1</v>
      </c>
    </row>
    <row r="73" spans="1:14">
      <c r="A73" s="4">
        <v>4</v>
      </c>
      <c r="B73" t="s">
        <v>1613</v>
      </c>
      <c r="C73" s="4">
        <v>30403011</v>
      </c>
      <c r="D73" t="s">
        <v>1526</v>
      </c>
      <c r="E73" t="s">
        <v>20</v>
      </c>
      <c r="F73" t="s">
        <v>1614</v>
      </c>
      <c r="G73" s="4">
        <v>12</v>
      </c>
      <c r="H73" s="4">
        <v>501</v>
      </c>
      <c r="I73" s="4">
        <v>15</v>
      </c>
      <c r="J73" s="4">
        <v>20</v>
      </c>
      <c r="K73" s="4">
        <v>9</v>
      </c>
      <c r="L73" s="4">
        <v>15</v>
      </c>
      <c r="M73" s="4">
        <v>5</v>
      </c>
      <c r="N73" s="4">
        <v>1</v>
      </c>
    </row>
    <row r="74" spans="1:14">
      <c r="A74" s="4">
        <v>5</v>
      </c>
      <c r="B74" t="s">
        <v>1615</v>
      </c>
      <c r="C74" s="4">
        <v>69948015</v>
      </c>
      <c r="D74" t="s">
        <v>1526</v>
      </c>
      <c r="E74" t="s">
        <v>20</v>
      </c>
      <c r="F74" t="s">
        <v>1616</v>
      </c>
      <c r="G74" s="4">
        <v>8</v>
      </c>
      <c r="H74" s="4">
        <v>61</v>
      </c>
      <c r="I74" s="4">
        <v>3</v>
      </c>
      <c r="J74" s="4">
        <v>14</v>
      </c>
      <c r="K74" s="4">
        <v>2</v>
      </c>
      <c r="L74" s="4">
        <v>3</v>
      </c>
      <c r="M74" s="4">
        <v>6</v>
      </c>
      <c r="N74" s="4">
        <v>1</v>
      </c>
    </row>
    <row r="75" spans="1:14">
      <c r="A75" s="4">
        <v>6</v>
      </c>
      <c r="B75" t="s">
        <v>1617</v>
      </c>
      <c r="C75" s="4">
        <v>69761840</v>
      </c>
      <c r="D75" t="s">
        <v>1526</v>
      </c>
      <c r="E75" t="s">
        <v>20</v>
      </c>
      <c r="F75" t="s">
        <v>1618</v>
      </c>
      <c r="G75" s="4">
        <v>16</v>
      </c>
      <c r="H75" s="4">
        <v>166</v>
      </c>
      <c r="I75" s="4">
        <v>6</v>
      </c>
      <c r="J75" s="4">
        <v>16</v>
      </c>
      <c r="K75" s="4">
        <v>5</v>
      </c>
      <c r="L75" s="4">
        <v>12</v>
      </c>
      <c r="M75" s="4">
        <v>6</v>
      </c>
      <c r="N75" s="4">
        <v>1</v>
      </c>
    </row>
    <row r="76" spans="1:14">
      <c r="A76" s="3"/>
      <c r="B76" s="3"/>
      <c r="C76" s="3"/>
      <c r="D76" s="3"/>
      <c r="E76" s="3"/>
      <c r="F76" s="3" t="s">
        <v>53</v>
      </c>
      <c r="G76" s="3">
        <v>129</v>
      </c>
      <c r="H76" s="17">
        <f>SUM(H70:H75)</f>
        <v>2928</v>
      </c>
      <c r="I76" s="3">
        <v>88</v>
      </c>
      <c r="J76" s="3">
        <v>178</v>
      </c>
      <c r="K76" s="3">
        <v>67</v>
      </c>
      <c r="L76" s="3">
        <v>98</v>
      </c>
      <c r="M76" s="3">
        <v>30</v>
      </c>
      <c r="N76" s="3">
        <v>6</v>
      </c>
    </row>
    <row r="77" spans="4:14">
      <c r="D77" s="6"/>
      <c r="E77" s="6"/>
      <c r="F77" s="7" t="s">
        <v>441</v>
      </c>
      <c r="G77" s="8">
        <f t="shared" ref="G77:N77" si="0">G76+G67+G60+G55+G44+G32+G26+G16+G12+G6</f>
        <v>855</v>
      </c>
      <c r="H77" s="8">
        <f t="shared" si="0"/>
        <v>19470</v>
      </c>
      <c r="I77" s="8">
        <f t="shared" si="0"/>
        <v>611</v>
      </c>
      <c r="J77" s="8">
        <f t="shared" si="0"/>
        <v>1203</v>
      </c>
      <c r="K77" s="8">
        <f t="shared" si="0"/>
        <v>484</v>
      </c>
      <c r="L77" s="8">
        <f t="shared" si="0"/>
        <v>680</v>
      </c>
      <c r="M77" s="8">
        <f t="shared" si="0"/>
        <v>166</v>
      </c>
      <c r="N77" s="8">
        <f t="shared" si="0"/>
        <v>45</v>
      </c>
    </row>
    <row r="78" spans="4:14">
      <c r="D78" s="9" t="s">
        <v>17</v>
      </c>
      <c r="E78" s="10">
        <f>COUNTIF(E2:E75,"Negeri")</f>
        <v>21</v>
      </c>
      <c r="F78" s="10"/>
      <c r="G78" s="10">
        <f>SUMIF($E$2:$E$75,"Negeri",G2:G75)</f>
        <v>512</v>
      </c>
      <c r="H78" s="10">
        <f>SUMIF($E$2:$E$75,"Negeri",H2:H75)</f>
        <v>16114</v>
      </c>
      <c r="I78" s="10">
        <f>SUMIF($E$2:$E$75,"Negeri",I2:I75)</f>
        <v>461</v>
      </c>
      <c r="J78" s="10">
        <f>SUMIF($E$2:$E$75,"Negeri",J2:J75)</f>
        <v>903</v>
      </c>
      <c r="K78" s="10">
        <f>SUMIF($E$2:$E$75,"Negeri",K2:K75)</f>
        <v>358</v>
      </c>
      <c r="L78" s="10">
        <f>SUMIF($E$2:$E$75,"Negeri",L2:L75)</f>
        <v>460</v>
      </c>
      <c r="M78" s="10">
        <f>SUMIF($E$2:$E$75,"Negeri",M2:M75)</f>
        <v>96</v>
      </c>
      <c r="N78" s="10">
        <f>SUMIF($E$2:$E$75,"Negeri",N2:N75)</f>
        <v>21</v>
      </c>
    </row>
    <row r="79" spans="4:14">
      <c r="D79" s="9" t="s">
        <v>20</v>
      </c>
      <c r="E79" s="10">
        <f>COUNTIF(E2:E75,"Swasta")</f>
        <v>25</v>
      </c>
      <c r="F79" s="10"/>
      <c r="G79" s="10">
        <f>SUMIF($E$2:$E$75,"Swasta",G2:G75)</f>
        <v>343</v>
      </c>
      <c r="H79" s="10">
        <f>SUMIF($E$2:$E$75,"Swasta",H2:H75)</f>
        <v>3356</v>
      </c>
      <c r="I79" s="10">
        <f>SUMIF($E$2:$E$75,"Swasta",I2:I75)</f>
        <v>150</v>
      </c>
      <c r="J79" s="10">
        <f>SUMIF($E$2:$E$75,"Swasta",J2:J75)</f>
        <v>300</v>
      </c>
      <c r="K79" s="10">
        <f>SUMIF($E$2:$E$75,"Swasta",K2:K75)</f>
        <v>126</v>
      </c>
      <c r="L79" s="10">
        <f>SUMIF($E$2:$E$75,"Swasta",L2:L75)</f>
        <v>220</v>
      </c>
      <c r="M79" s="10">
        <f>SUMIF($E$2:$E$75,"Swasta",M2:M75)</f>
        <v>70</v>
      </c>
      <c r="N79" s="10">
        <f>SUMIF($E$2:$E$75,"Swasta",N2:N75)</f>
        <v>24</v>
      </c>
    </row>
  </sheetData>
  <mergeCells count="10">
    <mergeCell ref="A1:N1"/>
    <mergeCell ref="A7:N7"/>
    <mergeCell ref="A13:N13"/>
    <mergeCell ref="A17:N17"/>
    <mergeCell ref="A27:N27"/>
    <mergeCell ref="A33:N33"/>
    <mergeCell ref="A45:N45"/>
    <mergeCell ref="A56:N56"/>
    <mergeCell ref="A61:N61"/>
    <mergeCell ref="A68:N68"/>
  </mergeCell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LibreOffice/7.5.5.2$Windows_X86_64 LibreOffice_project/ca8fe7424262805f223b9a2334bc7181abbcbf5e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TK</vt:lpstr>
      <vt:lpstr>KB</vt:lpstr>
      <vt:lpstr>TPA</vt:lpstr>
      <vt:lpstr>SPS</vt:lpstr>
      <vt:lpstr>PKBM</vt:lpstr>
      <vt:lpstr>SKB</vt:lpstr>
      <vt:lpstr>SD</vt:lpstr>
      <vt:lpstr>SMP</vt:lpstr>
      <vt:lpstr>SMA</vt:lpstr>
      <vt:lpstr>SMK</vt:lpstr>
      <vt:lpstr>SLB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Dapodik Kaltim</cp:lastModifiedBy>
  <cp:revision>0</cp:revision>
  <dcterms:created xsi:type="dcterms:W3CDTF">2025-11-17T00:16:00Z</dcterms:created>
  <dcterms:modified xsi:type="dcterms:W3CDTF">2025-12-10T01:01:41Z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B110C0219771490C93A9A482686C4E65_13</vt:lpwstr>
  </property>
  <property fmtid="{D5CDD505-2E9C-101B-9397-08002B2CF9AE}" pid="3" name="KSOProductBuildVer">
    <vt:lpwstr>1033-12.2.0.23155</vt:lpwstr>
  </property>
</Properties>
</file>